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okiantyres-my.sharepoint.com/personal/leila_kontturi_vianor_com/Documents/Documents/eVianor/2025/Suomi/Hinnastot/"/>
    </mc:Choice>
  </mc:AlternateContent>
  <xr:revisionPtr revIDLastSave="0" documentId="8_{9E8364EB-8364-469D-BD75-F77882FDC48C}" xr6:coauthVersionLast="47" xr6:coauthVersionMax="47" xr10:uidLastSave="{00000000-0000-0000-0000-000000000000}"/>
  <bookViews>
    <workbookView xWindow="28680" yWindow="-120" windowWidth="29040" windowHeight="15720" xr2:uid="{79F5D9F0-DE79-4338-8263-F2C528CEA493}"/>
  </bookViews>
  <sheets>
    <sheet name="Cover" sheetId="7" r:id="rId1"/>
    <sheet name="AG 15-degree" sheetId="1" r:id="rId2"/>
    <sheet name="Tube edge" sheetId="2" r:id="rId3"/>
    <sheet name="Fixed" sheetId="4" r:id="rId4"/>
    <sheet name="Stock rims" sheetId="9" r:id="rId5"/>
    <sheet name="Forestry" sheetId="6" r:id="rId6"/>
    <sheet name="Dual wheel" sheetId="8" r:id="rId7"/>
    <sheet name="Additions" sheetId="5" r:id="rId8"/>
    <sheet name="Valtra_AM_FI" sheetId="10" r:id="rId9"/>
    <sheet name="Fendt_AM_FI" sheetId="11" r:id="rId10"/>
    <sheet name="JohnDeere_AM_FI" sheetId="1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70" i="10" l="1"/>
  <c r="C80" i="12" l="1"/>
  <c r="C79" i="12"/>
  <c r="C78" i="12"/>
  <c r="C77" i="12"/>
  <c r="C76" i="12"/>
  <c r="C75" i="12"/>
  <c r="C74" i="12"/>
  <c r="C73" i="12"/>
  <c r="C72" i="12"/>
  <c r="C71" i="12"/>
  <c r="C70" i="12"/>
  <c r="C69" i="12"/>
  <c r="C68" i="12"/>
  <c r="C67" i="12"/>
  <c r="C66" i="12"/>
  <c r="C65" i="12"/>
  <c r="C64" i="12"/>
  <c r="C63" i="12"/>
  <c r="C62" i="12"/>
  <c r="C61" i="12"/>
  <c r="C60" i="12"/>
  <c r="C59" i="12"/>
  <c r="C58" i="12"/>
  <c r="C57" i="12"/>
  <c r="C56" i="12"/>
  <c r="C55" i="12"/>
  <c r="C54" i="12"/>
  <c r="C53" i="12"/>
  <c r="C52" i="12"/>
  <c r="C51" i="12"/>
  <c r="C50" i="12"/>
  <c r="C49" i="12"/>
  <c r="C48" i="12"/>
  <c r="C47" i="12"/>
  <c r="C46" i="12"/>
  <c r="C45" i="12"/>
  <c r="C44" i="12"/>
  <c r="C43" i="12"/>
  <c r="C42" i="12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69" i="10"/>
  <c r="C68" i="10"/>
  <c r="C67" i="10"/>
  <c r="C66" i="10"/>
  <c r="C65" i="10"/>
  <c r="C64" i="10"/>
  <c r="C63" i="10"/>
  <c r="C62" i="10"/>
  <c r="C61" i="10"/>
  <c r="C60" i="10"/>
  <c r="C59" i="10"/>
  <c r="C58" i="10"/>
  <c r="C57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2" i="10"/>
</calcChain>
</file>

<file path=xl/sharedStrings.xml><?xml version="1.0" encoding="utf-8"?>
<sst xmlns="http://schemas.openxmlformats.org/spreadsheetml/2006/main" count="3100" uniqueCount="645">
  <si>
    <t>Wheel size</t>
  </si>
  <si>
    <t>Rim</t>
  </si>
  <si>
    <t>Disc</t>
  </si>
  <si>
    <t>6 mm</t>
  </si>
  <si>
    <t>12 mm</t>
  </si>
  <si>
    <t>Additions:</t>
  </si>
  <si>
    <t>B-chamfering</t>
  </si>
  <si>
    <t>Additional holes</t>
  </si>
  <si>
    <t>Valve protection VA</t>
  </si>
  <si>
    <t>Valve protection R2”</t>
  </si>
  <si>
    <t>Valve plug R2”</t>
  </si>
  <si>
    <t>No paint on knurling</t>
  </si>
  <si>
    <t>Additional valve hole</t>
  </si>
  <si>
    <t>Additional valve hole with socket</t>
  </si>
  <si>
    <t>Stamp on disc</t>
  </si>
  <si>
    <t>Other RAL colors</t>
  </si>
  <si>
    <t>2 color painting</t>
  </si>
  <si>
    <t>15 mm</t>
  </si>
  <si>
    <t>-</t>
  </si>
  <si>
    <t>Wheel Size</t>
  </si>
  <si>
    <t>Reinforcement</t>
  </si>
  <si>
    <t>7 mm</t>
  </si>
  <si>
    <t>DW20Bx26</t>
  </si>
  <si>
    <t>DW25Bx26</t>
  </si>
  <si>
    <t>DW21Bx32</t>
  </si>
  <si>
    <t>18 mm</t>
  </si>
  <si>
    <t>DW27Bx32</t>
  </si>
  <si>
    <t>DW20Bx34</t>
  </si>
  <si>
    <t>DW23Bx34</t>
  </si>
  <si>
    <t>DW24Bx34</t>
  </si>
  <si>
    <t>Standard paint colors:</t>
  </si>
  <si>
    <t>5 mm</t>
  </si>
  <si>
    <t>D19 mm</t>
  </si>
  <si>
    <t>Stronger Disc</t>
  </si>
  <si>
    <t>These prices are valid for wheels with standard drillings and colors listed below.</t>
  </si>
  <si>
    <t>The following additions are added to prices when required</t>
  </si>
  <si>
    <r>
      <t>*</t>
    </r>
    <r>
      <rPr>
        <sz val="11"/>
        <color theme="1"/>
        <rFont val="Calibri"/>
        <family val="2"/>
        <scheme val="minor"/>
      </rPr>
      <t xml:space="preserve"> smaller or bigger center hole than standard 150 mm – 380 mm</t>
    </r>
  </si>
  <si>
    <t>Special drilling *</t>
  </si>
  <si>
    <t>15 degree AG wheels</t>
  </si>
  <si>
    <t>Tube edge wheels</t>
  </si>
  <si>
    <t>Fixed DW&amp;W wheels</t>
  </si>
  <si>
    <t>FCA Nokia, Finland price list</t>
  </si>
  <si>
    <t xml:space="preserve"> 15mm</t>
  </si>
  <si>
    <t>Stronger</t>
  </si>
  <si>
    <t>AG 16.00x22,5</t>
  </si>
  <si>
    <t>AG 20.00x22,5</t>
  </si>
  <si>
    <t>AG 24.00x22,5</t>
  </si>
  <si>
    <t>AG 20.00x26,5</t>
  </si>
  <si>
    <t>AG 24.00x26,5</t>
  </si>
  <si>
    <t>AG 28.00x26,5</t>
  </si>
  <si>
    <t>AG 20.00x30,5</t>
  </si>
  <si>
    <t>AG 24.00x30,5</t>
  </si>
  <si>
    <t>AG 28.00x30,5</t>
  </si>
  <si>
    <t>AG 22.00x22,5</t>
  </si>
  <si>
    <t>AG 20.00x24,5</t>
  </si>
  <si>
    <t>AG 24.00x24,5</t>
  </si>
  <si>
    <t>AG 28.00x24,5</t>
  </si>
  <si>
    <t>W10x24</t>
  </si>
  <si>
    <t>DW11Lx24</t>
  </si>
  <si>
    <t>DW12Lx24</t>
  </si>
  <si>
    <t>DW13Lx24</t>
  </si>
  <si>
    <t>DW15Lx24</t>
  </si>
  <si>
    <t>DW16Lx24</t>
  </si>
  <si>
    <t>DW14Lx28</t>
  </si>
  <si>
    <t>DW15Lx28</t>
  </si>
  <si>
    <t>DW16Lx28</t>
  </si>
  <si>
    <t>DW18Lx28</t>
  </si>
  <si>
    <t>DW20Bx28</t>
  </si>
  <si>
    <t>DW25Bx28</t>
  </si>
  <si>
    <t>W13x30</t>
  </si>
  <si>
    <t>DW15Lx30</t>
  </si>
  <si>
    <t>DW16Lx30</t>
  </si>
  <si>
    <t>DW18Lx30</t>
  </si>
  <si>
    <t>DW20Bx30</t>
  </si>
  <si>
    <t>DW23Bx30</t>
  </si>
  <si>
    <t>W8x32</t>
  </si>
  <si>
    <t>W10x32</t>
  </si>
  <si>
    <t>DW15Lx34</t>
  </si>
  <si>
    <t>DW16Lx34</t>
  </si>
  <si>
    <t>DW18Lx34</t>
  </si>
  <si>
    <t>DW25Bx34</t>
  </si>
  <si>
    <t>W8x36</t>
  </si>
  <si>
    <t>W10x36</t>
  </si>
  <si>
    <t>W10x38</t>
  </si>
  <si>
    <t>DW12x38</t>
  </si>
  <si>
    <t>DW15Lx38</t>
  </si>
  <si>
    <t>DW16Lx38</t>
  </si>
  <si>
    <t>DW18Lx38</t>
  </si>
  <si>
    <t>DW20Bx38</t>
  </si>
  <si>
    <t>DW23Bx38</t>
  </si>
  <si>
    <t>DW25Bx38</t>
  </si>
  <si>
    <t>DW27Bx38</t>
  </si>
  <si>
    <t>DW28Bx38</t>
  </si>
  <si>
    <t>DW30Bx38</t>
  </si>
  <si>
    <t>DW16Lx42</t>
  </si>
  <si>
    <t>DW18Lx42</t>
  </si>
  <si>
    <t>DW20Bx42</t>
  </si>
  <si>
    <t>DW23Bx42</t>
  </si>
  <si>
    <t>DW25Bx42</t>
  </si>
  <si>
    <t>DW27Bx42</t>
  </si>
  <si>
    <t>DW30Bx42</t>
  </si>
  <si>
    <t>W8x44</t>
  </si>
  <si>
    <t>W10x46</t>
  </si>
  <si>
    <t>W12x46</t>
  </si>
  <si>
    <t>W13x46</t>
  </si>
  <si>
    <t>DW16Lx46</t>
  </si>
  <si>
    <t>DW18Lx46</t>
  </si>
  <si>
    <t>DW20Bx46</t>
  </si>
  <si>
    <t>DW25Bx46</t>
  </si>
  <si>
    <t>DW30Bx46</t>
  </si>
  <si>
    <t>W10x48</t>
  </si>
  <si>
    <t>W12x48</t>
  </si>
  <si>
    <t>W10x50</t>
  </si>
  <si>
    <t>W12x50</t>
  </si>
  <si>
    <t>DW13Lx50</t>
  </si>
  <si>
    <t>W15Lx50</t>
  </si>
  <si>
    <t>DW16Lx50</t>
  </si>
  <si>
    <t>W10x52</t>
  </si>
  <si>
    <t>W10x54</t>
  </si>
  <si>
    <t>W12x54</t>
  </si>
  <si>
    <t>DW13Lx28</t>
  </si>
  <si>
    <t>DW12Lx28</t>
  </si>
  <si>
    <t>DW21Bx30</t>
  </si>
  <si>
    <t>DW25Bx30</t>
  </si>
  <si>
    <t>Forestry wheels</t>
  </si>
  <si>
    <t>15x35mm</t>
  </si>
  <si>
    <t>AG 22.00x26,5</t>
  </si>
  <si>
    <t>AG 24.00x28,5</t>
  </si>
  <si>
    <t>AG 26.00x28,5</t>
  </si>
  <si>
    <t>R2” valve protection and no paint on knurling are included in prices</t>
  </si>
  <si>
    <t>DW36Bx32</t>
  </si>
  <si>
    <t>20 mm</t>
  </si>
  <si>
    <t>DW44Bx32</t>
  </si>
  <si>
    <t>Valve protection</t>
  </si>
  <si>
    <t>Chamfering</t>
  </si>
  <si>
    <t>Reinforcements:</t>
  </si>
  <si>
    <t>* smaller or bigger center hole than standard 150 mm – 380 mm</t>
  </si>
  <si>
    <r>
      <t xml:space="preserve">Special drilling </t>
    </r>
    <r>
      <rPr>
        <b/>
        <sz val="11"/>
        <color theme="1"/>
        <rFont val="Calibri"/>
        <family val="2"/>
        <scheme val="minor"/>
      </rPr>
      <t>*</t>
    </r>
  </si>
  <si>
    <t>* smaller or bigger center hole than standard 150 mm - 380 mm</t>
  </si>
  <si>
    <t>No paint on knurling &amp; Valve plug R2”</t>
  </si>
  <si>
    <t>No top coat on hub side</t>
  </si>
  <si>
    <t>Customized dual wheel solutions sizes between 22.5" and 54"</t>
  </si>
  <si>
    <t>Ask for an offer sales@levypyora.fi</t>
  </si>
  <si>
    <t>DW25x44</t>
  </si>
  <si>
    <t>Color</t>
  </si>
  <si>
    <t>Machine</t>
  </si>
  <si>
    <t>LP item</t>
  </si>
  <si>
    <t>Caterpillar black</t>
  </si>
  <si>
    <t>Valtra Grey</t>
  </si>
  <si>
    <t>Valtra</t>
  </si>
  <si>
    <t>Fendt Terra Red</t>
  </si>
  <si>
    <t>JCB yellow</t>
  </si>
  <si>
    <t>John Deere Yellow</t>
  </si>
  <si>
    <t>New Holland White</t>
  </si>
  <si>
    <t>NISSAN BLACK</t>
  </si>
  <si>
    <t>Ponsse Yellow</t>
  </si>
  <si>
    <t>RAL 1003 - Signal Yellow</t>
  </si>
  <si>
    <t>Eco log</t>
  </si>
  <si>
    <t>RAL 1004 - Golden Yellow</t>
  </si>
  <si>
    <t>RAL 1007 - Daffodil Yellow</t>
  </si>
  <si>
    <t>RAL 1013 - Oyster White</t>
  </si>
  <si>
    <t>RAL 2002 - Vermilion</t>
  </si>
  <si>
    <t>Claas, Kubota</t>
  </si>
  <si>
    <t>RAL 3000 - Flame Red</t>
  </si>
  <si>
    <t>RAL 3020 - Traffic Red</t>
  </si>
  <si>
    <t>RAL 6018 - Yellow Green</t>
  </si>
  <si>
    <t>RAL 7001 - Silver Grey QZ</t>
  </si>
  <si>
    <t>RAL 7001 - Silver Grey, Primer BM</t>
  </si>
  <si>
    <t>RAL 7015 - Slate Grey</t>
  </si>
  <si>
    <t>RAL 7016 - Anthracite Grey</t>
  </si>
  <si>
    <t>RAL 7021 - Black Grey</t>
  </si>
  <si>
    <t>RAL 7024 - Graphite Grey</t>
  </si>
  <si>
    <t>RAL 7037 - Dusty Grey MATT</t>
  </si>
  <si>
    <t>Deutz-fahr</t>
  </si>
  <si>
    <t>RAL 7040 - Window Grey</t>
  </si>
  <si>
    <t>RAL 7043 - Traffic Grey B</t>
  </si>
  <si>
    <t>RAL 9002 - Grey White</t>
  </si>
  <si>
    <t>Valtra old</t>
  </si>
  <si>
    <t>RAL 9005 - BLACK MATT</t>
  </si>
  <si>
    <t>RAL 9005 - Jet black</t>
  </si>
  <si>
    <t>RAL 9006 - White Aluminium</t>
  </si>
  <si>
    <t>Case, Massey Ferguson</t>
  </si>
  <si>
    <t>RAL 9010 - Pure White</t>
  </si>
  <si>
    <t>Ford</t>
  </si>
  <si>
    <t>RAL 9011 - Graphite Black</t>
  </si>
  <si>
    <t>RAL 9018 - Papyrus White</t>
  </si>
  <si>
    <t>Steyr</t>
  </si>
  <si>
    <t>Volvo Yellow</t>
  </si>
  <si>
    <t>Size</t>
  </si>
  <si>
    <t>Hub drilling</t>
  </si>
  <si>
    <t>ET</t>
  </si>
  <si>
    <t>BS</t>
  </si>
  <si>
    <t>LP-Code</t>
  </si>
  <si>
    <t>Additional holes for weights</t>
  </si>
  <si>
    <t>Additional holes for dual wheels</t>
  </si>
  <si>
    <t>N-Series</t>
  </si>
  <si>
    <t>DW15x28</t>
  </si>
  <si>
    <t>221/275/8/24</t>
  </si>
  <si>
    <t>EC00034450</t>
  </si>
  <si>
    <t>15mm</t>
  </si>
  <si>
    <t>Black</t>
  </si>
  <si>
    <t>DW18x28</t>
  </si>
  <si>
    <t>EC00034449</t>
  </si>
  <si>
    <t>DW18x38</t>
  </si>
  <si>
    <t>EC00034448</t>
  </si>
  <si>
    <t>Yes</t>
  </si>
  <si>
    <t>18mm</t>
  </si>
  <si>
    <t>DW20X38</t>
  </si>
  <si>
    <t>EC00034447</t>
  </si>
  <si>
    <t>DW25x38</t>
  </si>
  <si>
    <t>EC00034446</t>
  </si>
  <si>
    <t>T-Series</t>
  </si>
  <si>
    <t>DW15X28</t>
  </si>
  <si>
    <t>281/335/10/24</t>
  </si>
  <si>
    <t>EC00034445</t>
  </si>
  <si>
    <t>DW18X28</t>
  </si>
  <si>
    <t>EC00034444</t>
  </si>
  <si>
    <t>DW20x28</t>
  </si>
  <si>
    <t>EC00034443</t>
  </si>
  <si>
    <t>DW16x30</t>
  </si>
  <si>
    <t>EC00034442</t>
  </si>
  <si>
    <t>DW18X30</t>
  </si>
  <si>
    <t>EC00034441</t>
  </si>
  <si>
    <t>DW20x30</t>
  </si>
  <si>
    <t>EC00034439</t>
  </si>
  <si>
    <t>EC00034438</t>
  </si>
  <si>
    <t>DW20X42</t>
  </si>
  <si>
    <t>EC00034431</t>
  </si>
  <si>
    <t>DW25x42</t>
  </si>
  <si>
    <t>EC00034429</t>
  </si>
  <si>
    <t>4pcs</t>
  </si>
  <si>
    <t>6pcs</t>
  </si>
  <si>
    <t>Diameter</t>
  </si>
  <si>
    <t>Specs</t>
  </si>
  <si>
    <t>In stock</t>
  </si>
  <si>
    <t>Item code</t>
  </si>
  <si>
    <t>HTRS-code</t>
  </si>
  <si>
    <t>Offset</t>
  </si>
  <si>
    <t>Back Space</t>
  </si>
  <si>
    <t>Valve cover</t>
  </si>
  <si>
    <t>24"</t>
  </si>
  <si>
    <t>No</t>
  </si>
  <si>
    <t>EC00035134</t>
  </si>
  <si>
    <t>HTRS19083</t>
  </si>
  <si>
    <t>Nissan Black</t>
  </si>
  <si>
    <t>Ei</t>
  </si>
  <si>
    <t>12mm</t>
  </si>
  <si>
    <t>290-330-19-8</t>
  </si>
  <si>
    <t>Cyl</t>
  </si>
  <si>
    <t>EC00035149</t>
  </si>
  <si>
    <t>HTRS19084</t>
  </si>
  <si>
    <t>EC00009308</t>
  </si>
  <si>
    <t>N/A</t>
  </si>
  <si>
    <t>221-275-21.5-8</t>
  </si>
  <si>
    <t>28"</t>
  </si>
  <si>
    <t>EC00032968</t>
  </si>
  <si>
    <t>HTRS17603</t>
  </si>
  <si>
    <t>+25</t>
  </si>
  <si>
    <t>4x19-500</t>
  </si>
  <si>
    <t>290-330-18-8</t>
  </si>
  <si>
    <t>EC00032972</t>
  </si>
  <si>
    <t>HTRS17605</t>
  </si>
  <si>
    <t>221-275-24-8</t>
  </si>
  <si>
    <t>HTRS18575</t>
  </si>
  <si>
    <t>HTRS18570</t>
  </si>
  <si>
    <t>281-335-24-10</t>
  </si>
  <si>
    <t>EC00032973</t>
  </si>
  <si>
    <t>HTRS17606</t>
  </si>
  <si>
    <t>EC00032978</t>
  </si>
  <si>
    <t>HTRS17611</t>
  </si>
  <si>
    <t>+35</t>
  </si>
  <si>
    <t>363-405-18-8</t>
  </si>
  <si>
    <t>EC00032979</t>
  </si>
  <si>
    <t>HTRS17612</t>
  </si>
  <si>
    <t>290-330-21,5-8</t>
  </si>
  <si>
    <t>EC00032981</t>
  </si>
  <si>
    <t>HTRS17613</t>
  </si>
  <si>
    <t>363-405-17-8</t>
  </si>
  <si>
    <t>EC00032986</t>
  </si>
  <si>
    <t>HTRS17615</t>
  </si>
  <si>
    <t>EC00032987</t>
  </si>
  <si>
    <t>HTRS17616</t>
  </si>
  <si>
    <t>HTRS18574</t>
  </si>
  <si>
    <t>HTRS18569</t>
  </si>
  <si>
    <t>HTRS18568</t>
  </si>
  <si>
    <t>EC00032988</t>
  </si>
  <si>
    <t>HTRS17617</t>
  </si>
  <si>
    <t>30"</t>
  </si>
  <si>
    <t>HTRS18567</t>
  </si>
  <si>
    <t>4x19-605</t>
  </si>
  <si>
    <t>EC00035166</t>
  </si>
  <si>
    <t>HTRS19101</t>
  </si>
  <si>
    <t>EC00035167</t>
  </si>
  <si>
    <t>HTRS19102</t>
  </si>
  <si>
    <t>DW18LX30</t>
  </si>
  <si>
    <t>HTRS18566</t>
  </si>
  <si>
    <t>EC00035201</t>
  </si>
  <si>
    <t>HTRS19125</t>
  </si>
  <si>
    <t>EC00035169</t>
  </si>
  <si>
    <t>HTRS19104</t>
  </si>
  <si>
    <t>EC00035170</t>
  </si>
  <si>
    <t>HTRS19105</t>
  </si>
  <si>
    <t>371-425-24-12</t>
  </si>
  <si>
    <t>HTRS18564</t>
  </si>
  <si>
    <t>HTRS18563</t>
  </si>
  <si>
    <t>EC00035202</t>
  </si>
  <si>
    <t>HTRS19126</t>
  </si>
  <si>
    <t>EC00035174</t>
  </si>
  <si>
    <t>HTRS19109</t>
  </si>
  <si>
    <t>34"</t>
  </si>
  <si>
    <t>EC00033050</t>
  </si>
  <si>
    <t>HTRS17657</t>
  </si>
  <si>
    <t>4x19-654</t>
  </si>
  <si>
    <t>5x18-513</t>
  </si>
  <si>
    <t>EC00033051</t>
  </si>
  <si>
    <t>HTRS17658</t>
  </si>
  <si>
    <t>152,4-203,2-21-8</t>
  </si>
  <si>
    <t>EC00033053</t>
  </si>
  <si>
    <t>HTRS17659</t>
  </si>
  <si>
    <t>140-203,2-21-8</t>
  </si>
  <si>
    <t>EC00035321</t>
  </si>
  <si>
    <t>HTRS19205</t>
  </si>
  <si>
    <t>38"</t>
  </si>
  <si>
    <t>EC00033056</t>
  </si>
  <si>
    <t>HTRS17663</t>
  </si>
  <si>
    <t>6x19-750</t>
  </si>
  <si>
    <t>140-203,2-20-8</t>
  </si>
  <si>
    <t>EC00033058</t>
  </si>
  <si>
    <t>HTRS17665</t>
  </si>
  <si>
    <t>+5</t>
  </si>
  <si>
    <t>EC00033060</t>
  </si>
  <si>
    <t>HTRS17667</t>
  </si>
  <si>
    <t>DW16LX38</t>
  </si>
  <si>
    <t>EC00033065</t>
  </si>
  <si>
    <t>HTRS17672</t>
  </si>
  <si>
    <t>EC00033077</t>
  </si>
  <si>
    <t>HTRS17677</t>
  </si>
  <si>
    <t>152,4-203,2-21,5-8</t>
  </si>
  <si>
    <t>EC00033078</t>
  </si>
  <si>
    <t>HTRS17678</t>
  </si>
  <si>
    <t>140-203,2-21,5-8</t>
  </si>
  <si>
    <t>EC00033083</t>
  </si>
  <si>
    <t>HTRS17683</t>
  </si>
  <si>
    <t>221-275-21,5-8</t>
  </si>
  <si>
    <t>EC00033084</t>
  </si>
  <si>
    <t>HTRS17684</t>
  </si>
  <si>
    <t>EC00033086</t>
  </si>
  <si>
    <t>HTRS17685</t>
  </si>
  <si>
    <t>HTRS18573</t>
  </si>
  <si>
    <t>EC00033087</t>
  </si>
  <si>
    <t>HTRS17686</t>
  </si>
  <si>
    <t>EC00033089</t>
  </si>
  <si>
    <t>HTRS17687</t>
  </si>
  <si>
    <t>EC00033095</t>
  </si>
  <si>
    <t>HTRS17691</t>
  </si>
  <si>
    <t>EC00033096</t>
  </si>
  <si>
    <t>HTRS17692</t>
  </si>
  <si>
    <t>HTRS18572</t>
  </si>
  <si>
    <t>EC00033097</t>
  </si>
  <si>
    <t>HTRS17693</t>
  </si>
  <si>
    <t>EC00033098</t>
  </si>
  <si>
    <t>HTRS17694</t>
  </si>
  <si>
    <t>EC00033130</t>
  </si>
  <si>
    <t>HTRS17716</t>
  </si>
  <si>
    <t>HTRS18571</t>
  </si>
  <si>
    <t>EC00033132</t>
  </si>
  <si>
    <t>HTRS17718</t>
  </si>
  <si>
    <t>EC00033135</t>
  </si>
  <si>
    <t>HTRS17720</t>
  </si>
  <si>
    <t>EC00033136</t>
  </si>
  <si>
    <t>HTRS17721</t>
  </si>
  <si>
    <t>EC00033138</t>
  </si>
  <si>
    <t>HTRS17722</t>
  </si>
  <si>
    <t>42"</t>
  </si>
  <si>
    <t>EC00035196</t>
  </si>
  <si>
    <t>HTRS19120</t>
  </si>
  <si>
    <t>6x19-865</t>
  </si>
  <si>
    <t>EC00035198</t>
  </si>
  <si>
    <t>HTRS19122</t>
  </si>
  <si>
    <t>DW20BX42</t>
  </si>
  <si>
    <t>EC00035199</t>
  </si>
  <si>
    <t>HTRS19123</t>
  </si>
  <si>
    <t>EC00035200</t>
  </si>
  <si>
    <t>HTRS19124</t>
  </si>
  <si>
    <t>HTRS18556</t>
  </si>
  <si>
    <t>DW23BX42</t>
  </si>
  <si>
    <t>EC00035190</t>
  </si>
  <si>
    <t>HTRS19116</t>
  </si>
  <si>
    <t>EC00035191</t>
  </si>
  <si>
    <t>HTRS19117</t>
  </si>
  <si>
    <t>EC00035193</t>
  </si>
  <si>
    <t>HTRS19119</t>
  </si>
  <si>
    <t>+44</t>
  </si>
  <si>
    <t>HTRS18555</t>
  </si>
  <si>
    <t>EC00035189</t>
  </si>
  <si>
    <t>HTRS19115</t>
  </si>
  <si>
    <t>EC00035187</t>
  </si>
  <si>
    <t>HTRS19113</t>
  </si>
  <si>
    <t>EC00035188</t>
  </si>
  <si>
    <t>HTRS19114</t>
  </si>
  <si>
    <t>44"</t>
  </si>
  <si>
    <t>DW25Bx44</t>
  </si>
  <si>
    <t>EC00035327</t>
  </si>
  <si>
    <t>HTRS19209</t>
  </si>
  <si>
    <t>+100</t>
  </si>
  <si>
    <t>+75</t>
  </si>
  <si>
    <t>EC00033139</t>
  </si>
  <si>
    <t>HTRS17723</t>
  </si>
  <si>
    <t>EC00033140</t>
  </si>
  <si>
    <t>HTRS17724</t>
  </si>
  <si>
    <t>EC00033152</t>
  </si>
  <si>
    <t>HTRS17729</t>
  </si>
  <si>
    <t>EC00033153</t>
  </si>
  <si>
    <t>HTRS17730</t>
  </si>
  <si>
    <t>EC00033154</t>
  </si>
  <si>
    <t>HTRS17731</t>
  </si>
  <si>
    <t>EC00033155</t>
  </si>
  <si>
    <t>HTRS17732</t>
  </si>
  <si>
    <t>EC00033156</t>
  </si>
  <si>
    <t>HTRS17733</t>
  </si>
  <si>
    <t>EC00033183</t>
  </si>
  <si>
    <t>HTRS17749</t>
  </si>
  <si>
    <t>EC00033314</t>
  </si>
  <si>
    <t>HTRS17846</t>
  </si>
  <si>
    <t>EC00033315</t>
  </si>
  <si>
    <t>HTRS17847</t>
  </si>
  <si>
    <t>EC00033310</t>
  </si>
  <si>
    <t>HTRS17842</t>
  </si>
  <si>
    <t>EC00033311</t>
  </si>
  <si>
    <t>HTRS17843</t>
  </si>
  <si>
    <t>EC00033312</t>
  </si>
  <si>
    <t>HTRS17844</t>
  </si>
  <si>
    <t>EC00033313</t>
  </si>
  <si>
    <t>HTRS17845</t>
  </si>
  <si>
    <t>32"</t>
  </si>
  <si>
    <t>EC00033316</t>
  </si>
  <si>
    <t>HTRS17848</t>
  </si>
  <si>
    <t>EC00033317</t>
  </si>
  <si>
    <t>HTRS17849</t>
  </si>
  <si>
    <t>EC00033157</t>
  </si>
  <si>
    <t>HTRS17734</t>
  </si>
  <si>
    <t xml:space="preserve">4x19-654 </t>
  </si>
  <si>
    <t>EC00033163</t>
  </si>
  <si>
    <t>HTRS17735</t>
  </si>
  <si>
    <t>EC00033164</t>
  </si>
  <si>
    <t>HTRS17736</t>
  </si>
  <si>
    <t>EC00033165</t>
  </si>
  <si>
    <t>HTRS17737</t>
  </si>
  <si>
    <t>EC00033171</t>
  </si>
  <si>
    <t>HTRS17740</t>
  </si>
  <si>
    <t>EC00033172</t>
  </si>
  <si>
    <t>HTRS17741</t>
  </si>
  <si>
    <t>EC00033175</t>
  </si>
  <si>
    <t>HTRS17744</t>
  </si>
  <si>
    <t>EC00033249</t>
  </si>
  <si>
    <t>HTRS17801</t>
  </si>
  <si>
    <t>EC00033250</t>
  </si>
  <si>
    <t>HTRS17802</t>
  </si>
  <si>
    <t>EC00033253</t>
  </si>
  <si>
    <t>HTRS17805</t>
  </si>
  <si>
    <t>EC00033270</t>
  </si>
  <si>
    <t>HTRS17812</t>
  </si>
  <si>
    <t>EC00033271</t>
  </si>
  <si>
    <t>HTRS17813</t>
  </si>
  <si>
    <t>EC00033274</t>
  </si>
  <si>
    <t>HTRS17814</t>
  </si>
  <si>
    <t>EC00033276</t>
  </si>
  <si>
    <t>HTRS17817</t>
  </si>
  <si>
    <t>EC00033280</t>
  </si>
  <si>
    <t>HTRS17821</t>
  </si>
  <si>
    <t>EC00033282</t>
  </si>
  <si>
    <t>HTRS17823</t>
  </si>
  <si>
    <t>EC00033285</t>
  </si>
  <si>
    <t>HTRS17825</t>
  </si>
  <si>
    <t>Offset, mm</t>
  </si>
  <si>
    <t>Back Space, mm</t>
  </si>
  <si>
    <t>EC00033873</t>
  </si>
  <si>
    <t>HTRS18181</t>
  </si>
  <si>
    <t>JD Yellow</t>
  </si>
  <si>
    <t>EC00033881</t>
  </si>
  <si>
    <t>HTRS18185</t>
  </si>
  <si>
    <t>EC00033882</t>
  </si>
  <si>
    <t>HTRS18186</t>
  </si>
  <si>
    <t>EC00033890</t>
  </si>
  <si>
    <t>HTRS18192</t>
  </si>
  <si>
    <t>221-275-20-8</t>
  </si>
  <si>
    <t>EC00034970</t>
  </si>
  <si>
    <t>HTRS18945</t>
  </si>
  <si>
    <t>EC00034964</t>
  </si>
  <si>
    <t>HTRS18938</t>
  </si>
  <si>
    <t>EC00034966</t>
  </si>
  <si>
    <t>HTRS18941</t>
  </si>
  <si>
    <t>EC00034971</t>
  </si>
  <si>
    <t>HTRS18946</t>
  </si>
  <si>
    <t>281-335-21.5-10</t>
  </si>
  <si>
    <t>EC00034972</t>
  </si>
  <si>
    <t>HTRS18947</t>
  </si>
  <si>
    <t>EC00034997</t>
  </si>
  <si>
    <t>HTRS18967</t>
  </si>
  <si>
    <t>EC00035010</t>
  </si>
  <si>
    <t>HTRS18973</t>
  </si>
  <si>
    <t>EC00035011</t>
  </si>
  <si>
    <t>HTRS18974</t>
  </si>
  <si>
    <t>EC00035002</t>
  </si>
  <si>
    <t>HTRS18970</t>
  </si>
  <si>
    <t>EC00035003</t>
  </si>
  <si>
    <t>HTRS18971</t>
  </si>
  <si>
    <t>EC00035012</t>
  </si>
  <si>
    <t>HTRS18975</t>
  </si>
  <si>
    <t>EC00035013</t>
  </si>
  <si>
    <t>HTRS18976</t>
  </si>
  <si>
    <t>EC00035014</t>
  </si>
  <si>
    <t>HTRS18977</t>
  </si>
  <si>
    <t>EC00035034</t>
  </si>
  <si>
    <t>HTRS18988</t>
  </si>
  <si>
    <t>EC00035036</t>
  </si>
  <si>
    <t>HTRS18990</t>
  </si>
  <si>
    <t>221-275-22-8</t>
  </si>
  <si>
    <t>EC00035037</t>
  </si>
  <si>
    <t>HTRS18991</t>
  </si>
  <si>
    <t>EC00035038</t>
  </si>
  <si>
    <t>HTRS18992</t>
  </si>
  <si>
    <t>EC00035039</t>
  </si>
  <si>
    <t>HTRS18993</t>
  </si>
  <si>
    <t>EC00035040</t>
  </si>
  <si>
    <t>HTRS18994</t>
  </si>
  <si>
    <t>EC00035041</t>
  </si>
  <si>
    <t>HTRS18995</t>
  </si>
  <si>
    <t>EC00035043</t>
  </si>
  <si>
    <t>HTRS18996</t>
  </si>
  <si>
    <t>EC00035044</t>
  </si>
  <si>
    <t>HTRS18997</t>
  </si>
  <si>
    <t>EC00035047</t>
  </si>
  <si>
    <t>HTRS18998</t>
  </si>
  <si>
    <t>EC00035048</t>
  </si>
  <si>
    <t>HTRS19001</t>
  </si>
  <si>
    <t>EC00035051</t>
  </si>
  <si>
    <t>HTRS19004</t>
  </si>
  <si>
    <t>EC00035052</t>
  </si>
  <si>
    <t>HTRS19005</t>
  </si>
  <si>
    <t>EC00035054</t>
  </si>
  <si>
    <t>HTRS19006</t>
  </si>
  <si>
    <t>EC00035055</t>
  </si>
  <si>
    <t>HTRS19008</t>
  </si>
  <si>
    <t>EC00035056</t>
  </si>
  <si>
    <t>HTRS19009</t>
  </si>
  <si>
    <t>EC00035057</t>
  </si>
  <si>
    <t>HTRS19010</t>
  </si>
  <si>
    <t>EC00035058</t>
  </si>
  <si>
    <t>HTRS19011</t>
  </si>
  <si>
    <t>20mm</t>
  </si>
  <si>
    <t>EC00035067</t>
  </si>
  <si>
    <t>HTRS19015</t>
  </si>
  <si>
    <t>EC00035060</t>
  </si>
  <si>
    <t>HTRS19013</t>
  </si>
  <si>
    <t>EC00035068</t>
  </si>
  <si>
    <t>HTRS19016</t>
  </si>
  <si>
    <t>EC00035069</t>
  </si>
  <si>
    <t>HTRS19017</t>
  </si>
  <si>
    <t>EC00035074</t>
  </si>
  <si>
    <t>HTRS19020</t>
  </si>
  <si>
    <t>152.4-203.2-21.5-8</t>
  </si>
  <si>
    <t>EC00035075</t>
  </si>
  <si>
    <t>HTRS19022</t>
  </si>
  <si>
    <t>EC00035076</t>
  </si>
  <si>
    <t>HTRS19023</t>
  </si>
  <si>
    <t>EC00035077</t>
  </si>
  <si>
    <t>HTRS19024</t>
  </si>
  <si>
    <t>EC00035078</t>
  </si>
  <si>
    <t>HTRS19025</t>
  </si>
  <si>
    <t>152.4-203-21.5-8</t>
  </si>
  <si>
    <t>EC00035082</t>
  </si>
  <si>
    <t>HTRS19028</t>
  </si>
  <si>
    <t>EC00035083</t>
  </si>
  <si>
    <t>HTRS19029</t>
  </si>
  <si>
    <t>EC00035086</t>
  </si>
  <si>
    <t>HTRS19030</t>
  </si>
  <si>
    <t>EC00035088</t>
  </si>
  <si>
    <t>HTRS19032</t>
  </si>
  <si>
    <t>EC00035089</t>
  </si>
  <si>
    <t>HTRS19033</t>
  </si>
  <si>
    <t>EC00035087</t>
  </si>
  <si>
    <t>HTRS19031</t>
  </si>
  <si>
    <t>EC00035092</t>
  </si>
  <si>
    <t>HTRS19036</t>
  </si>
  <si>
    <t>EC00035091</t>
  </si>
  <si>
    <t>HTRS19035</t>
  </si>
  <si>
    <t>+30</t>
  </si>
  <si>
    <t>281-335-27-10</t>
  </si>
  <si>
    <t>EC00035097</t>
  </si>
  <si>
    <t>HTRS19041</t>
  </si>
  <si>
    <t>EC00035099</t>
  </si>
  <si>
    <t>HTRS19043</t>
  </si>
  <si>
    <t>EC00035098</t>
  </si>
  <si>
    <t>HTRS19042</t>
  </si>
  <si>
    <t>EC00035100</t>
  </si>
  <si>
    <t>HTRS19044</t>
  </si>
  <si>
    <t>EC00008458</t>
  </si>
  <si>
    <t>764-814-24-12</t>
  </si>
  <si>
    <t>EC00035101</t>
  </si>
  <si>
    <t>HTRS19045</t>
  </si>
  <si>
    <t>EC00035103</t>
  </si>
  <si>
    <t>HTRS19046</t>
  </si>
  <si>
    <t>EC00035104</t>
  </si>
  <si>
    <t>HTRS19047</t>
  </si>
  <si>
    <t>EC00035108</t>
  </si>
  <si>
    <t>HTRS19050</t>
  </si>
  <si>
    <t>EC00035114</t>
  </si>
  <si>
    <t>HTRS19053</t>
  </si>
  <si>
    <t>EC00035115</t>
  </si>
  <si>
    <t>HTRS19054</t>
  </si>
  <si>
    <t>+15</t>
  </si>
  <si>
    <t>EC00035116</t>
  </si>
  <si>
    <t>HTRS19055</t>
  </si>
  <si>
    <t>EC00035117</t>
  </si>
  <si>
    <t>HTRS19056</t>
  </si>
  <si>
    <t>EC00035118</t>
  </si>
  <si>
    <t>HTRS19057</t>
  </si>
  <si>
    <t>EC00035119</t>
  </si>
  <si>
    <t>HTRS19058</t>
  </si>
  <si>
    <t>+20</t>
  </si>
  <si>
    <t>EC00035120</t>
  </si>
  <si>
    <t>HTRS19059</t>
  </si>
  <si>
    <t>EC00035121</t>
  </si>
  <si>
    <t>HTRS19060</t>
  </si>
  <si>
    <t>EC00035122</t>
  </si>
  <si>
    <t>HTRS19061</t>
  </si>
  <si>
    <t>EC00035123</t>
  </si>
  <si>
    <t>HTRS19062</t>
  </si>
  <si>
    <t>EC00035124</t>
  </si>
  <si>
    <t>HTRS19063</t>
  </si>
  <si>
    <t>EC00035125</t>
  </si>
  <si>
    <t>HTRS19064</t>
  </si>
  <si>
    <t>EC00035126</t>
  </si>
  <si>
    <t>HTRS19065</t>
  </si>
  <si>
    <t>EC00035127</t>
  </si>
  <si>
    <t>HTRS19066</t>
  </si>
  <si>
    <t>EC00035128</t>
  </si>
  <si>
    <t>HTRS19067</t>
  </si>
  <si>
    <t>EC00035130</t>
  </si>
  <si>
    <t>HTRS19068</t>
  </si>
  <si>
    <t>Fendt  - Fendt Terra Red</t>
  </si>
  <si>
    <t>John Deere - Fixed wheel - John Deere Yellow</t>
  </si>
  <si>
    <t>OVH alv 0%</t>
  </si>
  <si>
    <t>ovh alv 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</si>
</sst>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0.0\ %"/>
  </numFmts>
  <fonts count="15" x14ac:knownFonts="1">
    <font>
      <sz val="11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Nokian Tyres Sans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8"/>
      <color theme="0"/>
      <name val="Calibri"/>
      <family val="2"/>
      <scheme val="minor"/>
    </font>
    <font>
      <sz val="11"/>
      <color rgb="FF000000"/>
      <name val="Aptos Narrow"/>
      <family val="2"/>
      <charset val="1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E9E91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" xfId="0" applyBorder="1" applyAlignment="1">
      <alignment horizontal="left"/>
    </xf>
    <xf numFmtId="0" fontId="0" fillId="0" borderId="0" xfId="0" applyAlignment="1">
      <alignment vertical="center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1" applyNumberFormat="1" applyFont="1" applyBorder="1" applyAlignment="1">
      <alignment horizontal="center"/>
    </xf>
    <xf numFmtId="164" fontId="0" fillId="2" borderId="1" xfId="1" applyNumberFormat="1" applyFont="1" applyFill="1" applyBorder="1" applyAlignment="1">
      <alignment horizontal="center"/>
    </xf>
    <xf numFmtId="164" fontId="0" fillId="2" borderId="6" xfId="1" applyNumberFormat="1" applyFont="1" applyFill="1" applyBorder="1" applyAlignment="1">
      <alignment horizontal="center"/>
    </xf>
    <xf numFmtId="164" fontId="0" fillId="0" borderId="0" xfId="1" applyNumberFormat="1" applyFont="1" applyBorder="1" applyAlignment="1">
      <alignment horizontal="left"/>
    </xf>
    <xf numFmtId="164" fontId="0" fillId="0" borderId="0" xfId="0" applyNumberFormat="1"/>
    <xf numFmtId="165" fontId="0" fillId="0" borderId="0" xfId="2" applyNumberFormat="1" applyFont="1"/>
    <xf numFmtId="0" fontId="5" fillId="0" borderId="0" xfId="0" applyFont="1"/>
    <xf numFmtId="0" fontId="5" fillId="0" borderId="3" xfId="0" applyFont="1" applyBorder="1"/>
    <xf numFmtId="0" fontId="5" fillId="0" borderId="1" xfId="0" applyFont="1" applyBorder="1"/>
    <xf numFmtId="0" fontId="5" fillId="0" borderId="8" xfId="0" applyFont="1" applyBorder="1"/>
    <xf numFmtId="0" fontId="5" fillId="0" borderId="0" xfId="0" applyFont="1" applyAlignment="1">
      <alignment horizontal="center"/>
    </xf>
    <xf numFmtId="9" fontId="0" fillId="0" borderId="0" xfId="2" applyFont="1"/>
    <xf numFmtId="0" fontId="6" fillId="0" borderId="0" xfId="0" applyFont="1"/>
    <xf numFmtId="0" fontId="6" fillId="0" borderId="0" xfId="0" applyFont="1" applyAlignment="1">
      <alignment vertical="center"/>
    </xf>
    <xf numFmtId="164" fontId="6" fillId="0" borderId="0" xfId="1" applyNumberFormat="1" applyFont="1" applyBorder="1" applyAlignment="1">
      <alignment horizontal="left"/>
    </xf>
    <xf numFmtId="0" fontId="7" fillId="0" borderId="0" xfId="0" applyFont="1"/>
    <xf numFmtId="0" fontId="0" fillId="3" borderId="5" xfId="0" applyFill="1" applyBorder="1"/>
    <xf numFmtId="0" fontId="5" fillId="3" borderId="1" xfId="0" applyFont="1" applyFill="1" applyBorder="1"/>
    <xf numFmtId="0" fontId="0" fillId="0" borderId="0" xfId="0" applyAlignment="1">
      <alignment horizontal="left"/>
    </xf>
    <xf numFmtId="0" fontId="9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quotePrefix="1" applyAlignment="1">
      <alignment horizontal="center"/>
    </xf>
    <xf numFmtId="0" fontId="9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  <xf numFmtId="0" fontId="10" fillId="6" borderId="0" xfId="0" applyFont="1" applyFill="1" applyAlignment="1">
      <alignment horizontal="center" wrapText="1"/>
    </xf>
    <xf numFmtId="0" fontId="12" fillId="7" borderId="0" xfId="0" applyFont="1" applyFill="1"/>
    <xf numFmtId="0" fontId="12" fillId="7" borderId="0" xfId="0" applyFont="1" applyFill="1" applyAlignment="1">
      <alignment horizontal="center"/>
    </xf>
    <xf numFmtId="0" fontId="10" fillId="7" borderId="0" xfId="0" applyFont="1" applyFill="1" applyAlignment="1">
      <alignment horizontal="center"/>
    </xf>
    <xf numFmtId="0" fontId="10" fillId="7" borderId="0" xfId="0" applyFont="1" applyFill="1" applyAlignment="1">
      <alignment horizontal="center" wrapText="1"/>
    </xf>
    <xf numFmtId="0" fontId="13" fillId="0" borderId="0" xfId="0" applyFont="1" applyAlignment="1">
      <alignment horizontal="center"/>
    </xf>
    <xf numFmtId="0" fontId="6" fillId="5" borderId="0" xfId="0" applyFont="1" applyFill="1" applyAlignment="1">
      <alignment vertical="center"/>
    </xf>
    <xf numFmtId="0" fontId="6" fillId="5" borderId="0" xfId="0" applyFont="1" applyFill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left" vertical="center"/>
    </xf>
    <xf numFmtId="164" fontId="0" fillId="0" borderId="1" xfId="1" applyNumberFormat="1" applyFont="1" applyBorder="1" applyAlignment="1">
      <alignment horizontal="left"/>
    </xf>
    <xf numFmtId="0" fontId="0" fillId="2" borderId="3" xfId="0" applyFill="1" applyBorder="1" applyAlignment="1">
      <alignment horizontal="center"/>
    </xf>
    <xf numFmtId="164" fontId="0" fillId="2" borderId="8" xfId="1" applyNumberFormat="1" applyFont="1" applyFill="1" applyBorder="1" applyAlignment="1">
      <alignment horizontal="center"/>
    </xf>
    <xf numFmtId="164" fontId="0" fillId="0" borderId="8" xfId="1" applyNumberFormat="1" applyFont="1" applyBorder="1" applyAlignment="1">
      <alignment horizontal="left"/>
    </xf>
    <xf numFmtId="164" fontId="0" fillId="2" borderId="6" xfId="0" applyNumberFormat="1" applyFill="1" applyBorder="1"/>
    <xf numFmtId="164" fontId="0" fillId="2" borderId="9" xfId="0" applyNumberFormat="1" applyFill="1" applyBorder="1"/>
    <xf numFmtId="164" fontId="0" fillId="2" borderId="9" xfId="1" applyNumberFormat="1" applyFont="1" applyFill="1" applyBorder="1" applyAlignment="1">
      <alignment horizontal="center"/>
    </xf>
    <xf numFmtId="164" fontId="0" fillId="2" borderId="11" xfId="1" applyNumberFormat="1" applyFont="1" applyFill="1" applyBorder="1" applyAlignment="1">
      <alignment horizontal="center"/>
    </xf>
    <xf numFmtId="164" fontId="0" fillId="2" borderId="12" xfId="1" applyNumberFormat="1" applyFont="1" applyFill="1" applyBorder="1" applyAlignment="1">
      <alignment horizontal="center"/>
    </xf>
    <xf numFmtId="0" fontId="0" fillId="0" borderId="6" xfId="0" applyBorder="1"/>
    <xf numFmtId="0" fontId="0" fillId="0" borderId="9" xfId="0" applyBorder="1"/>
    <xf numFmtId="0" fontId="6" fillId="0" borderId="2" xfId="0" applyFont="1" applyBorder="1"/>
    <xf numFmtId="0" fontId="6" fillId="0" borderId="3" xfId="0" applyFont="1" applyBorder="1"/>
    <xf numFmtId="0" fontId="6" fillId="2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4" fillId="0" borderId="3" xfId="0" applyFont="1" applyBorder="1"/>
    <xf numFmtId="44" fontId="0" fillId="0" borderId="0" xfId="0" applyNumberFormat="1"/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4" borderId="5" xfId="0" applyFont="1" applyFill="1" applyBorder="1" applyAlignment="1">
      <alignment vertical="center"/>
    </xf>
    <xf numFmtId="44" fontId="0" fillId="0" borderId="6" xfId="0" applyNumberFormat="1" applyBorder="1"/>
    <xf numFmtId="0" fontId="9" fillId="0" borderId="5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0" fillId="4" borderId="8" xfId="0" applyFill="1" applyBorder="1"/>
    <xf numFmtId="44" fontId="0" fillId="0" borderId="9" xfId="0" applyNumberFormat="1" applyBorder="1"/>
    <xf numFmtId="0" fontId="8" fillId="2" borderId="4" xfId="0" applyFont="1" applyFill="1" applyBorder="1" applyAlignment="1">
      <alignment horizontal="center" vertical="center" wrapText="1"/>
    </xf>
    <xf numFmtId="44" fontId="0" fillId="0" borderId="0" xfId="0" applyNumberForma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36">
    <dxf>
      <numFmt numFmtId="34" formatCode="_-* #,##0.00\ &quot;€&quot;_-;\-* #,##0.00\ &quot;€&quot;_-;_-* &quot;-&quot;??\ &quot;€&quot;_-;_-@_-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vertical="center" textRotation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19</xdr:col>
      <xdr:colOff>132384</xdr:colOff>
      <xdr:row>40</xdr:row>
      <xdr:rowOff>76200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18C44916-5CA6-4B41-8485-BBAA9741A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5240"/>
          <a:ext cx="11714784" cy="76809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542925</xdr:colOff>
      <xdr:row>4</xdr:row>
      <xdr:rowOff>161925</xdr:rowOff>
    </xdr:from>
    <xdr:to>
      <xdr:col>18</xdr:col>
      <xdr:colOff>608906</xdr:colOff>
      <xdr:row>31</xdr:row>
      <xdr:rowOff>56517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EDB2A0-F325-8E2C-C7A1-9F8113EB0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77225" y="962025"/>
          <a:ext cx="5552381" cy="50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542925</xdr:colOff>
      <xdr:row>5</xdr:row>
      <xdr:rowOff>161925</xdr:rowOff>
    </xdr:from>
    <xdr:to>
      <xdr:col>18</xdr:col>
      <xdr:colOff>608906</xdr:colOff>
      <xdr:row>32</xdr:row>
      <xdr:rowOff>66042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1301B9-DB3F-497F-65BF-064501E9D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1425" y="1152525"/>
          <a:ext cx="5552381" cy="50666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542925</xdr:colOff>
      <xdr:row>72</xdr:row>
      <xdr:rowOff>161925</xdr:rowOff>
    </xdr:from>
    <xdr:to>
      <xdr:col>18</xdr:col>
      <xdr:colOff>608906</xdr:colOff>
      <xdr:row>99</xdr:row>
      <xdr:rowOff>56517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538340-E000-A2E8-3DD9-1D765E6FA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9425" y="13725525"/>
          <a:ext cx="5552381" cy="50666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542925</xdr:colOff>
      <xdr:row>5</xdr:row>
      <xdr:rowOff>161925</xdr:rowOff>
    </xdr:from>
    <xdr:to>
      <xdr:col>20</xdr:col>
      <xdr:colOff>608906</xdr:colOff>
      <xdr:row>32</xdr:row>
      <xdr:rowOff>56517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301FF0-10B9-B2FF-8819-C68358F4E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67875" y="1152525"/>
          <a:ext cx="5552381" cy="50666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2</xdr:row>
      <xdr:rowOff>180976</xdr:rowOff>
    </xdr:from>
    <xdr:to>
      <xdr:col>6</xdr:col>
      <xdr:colOff>91441</xdr:colOff>
      <xdr:row>22</xdr:row>
      <xdr:rowOff>16774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B0F8F4-78AD-476C-8E04-4D343CC6C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1" y="683896"/>
          <a:ext cx="3733800" cy="3461013"/>
        </a:xfrm>
        <a:prstGeom prst="rect">
          <a:avLst/>
        </a:prstGeom>
      </xdr:spPr>
    </xdr:pic>
    <xdr:clientData/>
  </xdr:twoCellAnchor>
  <xdr:twoCellAnchor editAs="oneCell">
    <xdr:from>
      <xdr:col>6</xdr:col>
      <xdr:colOff>57149</xdr:colOff>
      <xdr:row>2</xdr:row>
      <xdr:rowOff>180975</xdr:rowOff>
    </xdr:from>
    <xdr:to>
      <xdr:col>11</xdr:col>
      <xdr:colOff>175259</xdr:colOff>
      <xdr:row>22</xdr:row>
      <xdr:rowOff>18883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F48921-D5D8-4062-B494-BBA66899C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18559" y="683895"/>
          <a:ext cx="3166110" cy="3463123"/>
        </a:xfrm>
        <a:prstGeom prst="rect">
          <a:avLst/>
        </a:prstGeom>
      </xdr:spPr>
    </xdr:pic>
    <xdr:clientData/>
  </xdr:twoCellAnchor>
  <xdr:twoCellAnchor editAs="oneCell">
    <xdr:from>
      <xdr:col>11</xdr:col>
      <xdr:colOff>131446</xdr:colOff>
      <xdr:row>2</xdr:row>
      <xdr:rowOff>179071</xdr:rowOff>
    </xdr:from>
    <xdr:to>
      <xdr:col>16</xdr:col>
      <xdr:colOff>351323</xdr:colOff>
      <xdr:row>22</xdr:row>
      <xdr:rowOff>15240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869C1C9-BC6B-4F17-A069-8C8768E7E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37046" y="683896"/>
          <a:ext cx="3267877" cy="3455669"/>
        </a:xfrm>
        <a:prstGeom prst="rect">
          <a:avLst/>
        </a:prstGeom>
      </xdr:spPr>
    </xdr:pic>
    <xdr:clientData/>
  </xdr:twoCellAnchor>
  <xdr:twoCellAnchor editAs="oneCell">
    <xdr:from>
      <xdr:col>16</xdr:col>
      <xdr:colOff>300991</xdr:colOff>
      <xdr:row>2</xdr:row>
      <xdr:rowOff>179070</xdr:rowOff>
    </xdr:from>
    <xdr:to>
      <xdr:col>24</xdr:col>
      <xdr:colOff>114300</xdr:colOff>
      <xdr:row>22</xdr:row>
      <xdr:rowOff>19298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8EAF17F-3E87-4491-B1B2-2F561D0B7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54591" y="683895"/>
          <a:ext cx="4690109" cy="345972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342900</xdr:colOff>
      <xdr:row>3</xdr:row>
      <xdr:rowOff>0</xdr:rowOff>
    </xdr:from>
    <xdr:to>
      <xdr:col>9</xdr:col>
      <xdr:colOff>87163</xdr:colOff>
      <xdr:row>8</xdr:row>
      <xdr:rowOff>163165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2BEA194-D998-1269-E646-490310C4E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81525" y="571500"/>
          <a:ext cx="3401863" cy="1115665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</xdr:colOff>
      <xdr:row>2</xdr:row>
      <xdr:rowOff>171450</xdr:rowOff>
    </xdr:from>
    <xdr:to>
      <xdr:col>12</xdr:col>
      <xdr:colOff>357529</xdr:colOff>
      <xdr:row>8</xdr:row>
      <xdr:rowOff>147156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6F6BBE6-9E47-B675-DE63-C908AB18F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62900" y="552450"/>
          <a:ext cx="2119654" cy="1118706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9</xdr:col>
      <xdr:colOff>414828</xdr:colOff>
      <xdr:row>16</xdr:row>
      <xdr:rowOff>161244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4431661-A159-6098-805A-7633E8716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48225" y="2286000"/>
          <a:ext cx="3462828" cy="932769"/>
        </a:xfrm>
        <a:prstGeom prst="rect">
          <a:avLst/>
        </a:prstGeom>
      </xdr:spPr>
    </xdr:pic>
    <xdr:clientData/>
  </xdr:twoCellAnchor>
  <xdr:twoCellAnchor editAs="oneCell">
    <xdr:from>
      <xdr:col>9</xdr:col>
      <xdr:colOff>466725</xdr:colOff>
      <xdr:row>12</xdr:row>
      <xdr:rowOff>57150</xdr:rowOff>
    </xdr:from>
    <xdr:to>
      <xdr:col>11</xdr:col>
      <xdr:colOff>235163</xdr:colOff>
      <xdr:row>16</xdr:row>
      <xdr:rowOff>151332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51CB1B8-7596-CB30-B42A-79E5C68EC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62950" y="2343150"/>
          <a:ext cx="987638" cy="865707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20</xdr:row>
      <xdr:rowOff>76200</xdr:rowOff>
    </xdr:from>
    <xdr:to>
      <xdr:col>8</xdr:col>
      <xdr:colOff>209550</xdr:colOff>
      <xdr:row>26</xdr:row>
      <xdr:rowOff>159068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ACF2E1E-3352-CDDF-B30B-B0CF1C8C2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134100" y="3886200"/>
          <a:ext cx="1362075" cy="1225868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171451</xdr:colOff>
      <xdr:row>19</xdr:row>
      <xdr:rowOff>104776</xdr:rowOff>
    </xdr:from>
    <xdr:to>
      <xdr:col>12</xdr:col>
      <xdr:colOff>493763</xdr:colOff>
      <xdr:row>27</xdr:row>
      <xdr:rowOff>28576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D0676096-B804-B879-0EC0-91ABF8A6D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58076" y="3724276"/>
          <a:ext cx="2760712" cy="1447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5</xdr:col>
      <xdr:colOff>598079</xdr:colOff>
      <xdr:row>26</xdr:row>
      <xdr:rowOff>180975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D7A6A17-3A8F-8956-08A0-A08B48A7F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48225" y="3810000"/>
          <a:ext cx="1207679" cy="1323975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29</xdr:row>
      <xdr:rowOff>114300</xdr:rowOff>
    </xdr:from>
    <xdr:to>
      <xdr:col>11</xdr:col>
      <xdr:colOff>581025</xdr:colOff>
      <xdr:row>44</xdr:row>
      <xdr:rowOff>79548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C301C7-EA48-6269-BBD5-F98986B45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886325" y="5638800"/>
          <a:ext cx="4810125" cy="282274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129FAE-99FB-4F30-973E-1FA4063B104B}" name="Table2" displayName="Table2" ref="A1:P70" totalsRowShown="0" headerRowDxfId="35" dataDxfId="34">
  <tableColumns count="16">
    <tableColumn id="1" xr3:uid="{F7D4485B-79B7-470E-9E7A-C948DCD7C082}" name="Diameter"/>
    <tableColumn id="2" xr3:uid="{C0096D01-0E1F-4D07-A7AA-176D579CA0F1}" name="Size"/>
    <tableColumn id="3" xr3:uid="{91C2EB18-5B06-4A9A-957D-60926FD21102}" name="Specs"/>
    <tableColumn id="4" xr3:uid="{C96ED9F4-37B4-4958-AEFE-F765B462F1D1}" name="In stock" dataDxfId="33"/>
    <tableColumn id="5" xr3:uid="{0DD6CB05-B709-427F-971B-2346F57AB531}" name="Item code" dataDxfId="32"/>
    <tableColumn id="6" xr3:uid="{3BF52F76-E1D2-4AD5-A70B-F36CB4271F57}" name="HTRS-code" dataDxfId="31"/>
    <tableColumn id="7" xr3:uid="{FFFDA3ED-E96A-458C-A6A1-06DEF0A3F646}" name="Offset" dataDxfId="30"/>
    <tableColumn id="8" xr3:uid="{2E682B01-3575-4799-BA02-C875FA8B7C0C}" name="Back Space" dataDxfId="29"/>
    <tableColumn id="9" xr3:uid="{6D85D745-8D7B-4353-93CD-0950AC6E5E82}" name="Color" dataDxfId="28"/>
    <tableColumn id="10" xr3:uid="{46AEABBF-4ADF-4757-A32D-7E0BE25A0696}" name="Additional holes for dual wheels" dataDxfId="27"/>
    <tableColumn id="11" xr3:uid="{B56E6418-0943-44FD-8CFC-63174F6EE741}" name="Additional holes for weights" dataDxfId="26"/>
    <tableColumn id="12" xr3:uid="{B278BBE6-E10C-4C03-8331-ED3939AD0C60}" name="Valve cover" dataDxfId="25"/>
    <tableColumn id="13" xr3:uid="{D057ECDE-CC3F-46F8-AAAB-6D09ECA8A881}" name="Disc" dataDxfId="24"/>
    <tableColumn id="14" xr3:uid="{227BF557-C4BC-4B6C-9A4E-4A1A2DC1A6AE}" name="Hub drilling" dataDxfId="23"/>
    <tableColumn id="15" xr3:uid="{7F89C126-D80A-45AC-9639-E7E0F0C62302}" name="Chamfering" dataDxfId="22"/>
    <tableColumn id="16" xr3:uid="{67D3D1F5-6440-488B-AF44-7739ED00E873}" name="ovh alv 0%" dataDxfId="21">
      <calculatedColumnFormula>#REF!/0.45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3DBCE6B-F3E7-432B-AD8D-A69F1791FB6B}" name="Table3" displayName="Table3" ref="A3:O36" totalsRowShown="0" headerRowDxfId="20" dataDxfId="19">
  <tableColumns count="15">
    <tableColumn id="1" xr3:uid="{B51165C4-67E4-44E0-9145-C7D077C335E8}" name="Diameter"/>
    <tableColumn id="2" xr3:uid="{6A2A16A7-003F-44D0-AB53-EFBF03D38C15}" name="Size"/>
    <tableColumn id="3" xr3:uid="{64489111-AA47-4170-8919-C0CECEE44A0F}" name="Specs">
      <calculatedColumnFormula>"Fendt, Kiinteä Vanne, "&amp;B4&amp;", "&amp;M4&amp;", "&amp;"ET"&amp;F4&amp;", "&amp;H4</calculatedColumnFormula>
    </tableColumn>
    <tableColumn id="4" xr3:uid="{606F435B-EB29-4BCB-A7C7-AD72FA19559A}" name="Item code" dataDxfId="18"/>
    <tableColumn id="5" xr3:uid="{934FA6C8-84D5-45C4-B6C3-4AC21C405667}" name="HTRS-code" dataDxfId="17"/>
    <tableColumn id="6" xr3:uid="{19BE7DBA-AB3C-49E9-B735-24649BEECE11}" name="Offset" dataDxfId="16"/>
    <tableColumn id="7" xr3:uid="{AC53AA64-5011-4CB3-AED5-AE62CFBE0F40}" name="Back Space" dataDxfId="15"/>
    <tableColumn id="8" xr3:uid="{DC8BAFD7-CB38-4306-AD89-4EF7758C328E}" name="Color"/>
    <tableColumn id="9" xr3:uid="{FE89A5B5-E116-4BD6-B262-D0727626FD71}" name="Additional holes for dual wheels" dataDxfId="14"/>
    <tableColumn id="10" xr3:uid="{846D03A1-CE15-4DC6-B1F9-3643BA49E799}" name="Additional holes for weights" dataDxfId="13"/>
    <tableColumn id="11" xr3:uid="{546AB009-89B6-4E1F-8E56-4E76CB35A0D8}" name="Valve cover" dataDxfId="12"/>
    <tableColumn id="12" xr3:uid="{7070CC4A-84D3-4277-A80A-67A9E85EFCDA}" name="Disc" dataDxfId="11"/>
    <tableColumn id="13" xr3:uid="{E68404AA-EB38-4300-B7A0-7C51274D5F8A}" name="Hub drilling"/>
    <tableColumn id="14" xr3:uid="{A580FC3E-86F8-4F56-A589-B38C89ADC51F}" name="Chamfering" dataDxfId="10"/>
    <tableColumn id="16" xr3:uid="{023B02A7-F69C-4239-BF20-9B3484462924}" name="ovh alv 0%" dataDxfId="9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DF1031F-7D07-4FDD-A5DE-9A1CA85EB37F}" name="Table1" displayName="Table1" ref="A3:O80" totalsRowShown="0" headerRowDxfId="8">
  <tableColumns count="15">
    <tableColumn id="1" xr3:uid="{FBE14DB4-97B0-4FA8-884E-38CC3523ECC7}" name="Diameter"/>
    <tableColumn id="2" xr3:uid="{97C4FEF8-450B-4EF8-8153-8EB4395CDFF6}" name="Size"/>
    <tableColumn id="3" xr3:uid="{BBC6290A-7D61-4C01-9D0E-1FD997B5E362}" name="Specs">
      <calculatedColumnFormula>"John Deere, Kiinteä Vanne, "&amp;B4&amp;", "&amp;M4&amp;", "&amp;"ET"&amp;F4&amp;", "&amp;H4</calculatedColumnFormula>
    </tableColumn>
    <tableColumn id="4" xr3:uid="{E8CC8CC4-C6C9-455D-8680-118BE17C85CE}" name="Item code" dataDxfId="7"/>
    <tableColumn id="5" xr3:uid="{5E83A262-E499-4A9F-9C34-7A6E910987DA}" name="HTRS-code" dataDxfId="6"/>
    <tableColumn id="6" xr3:uid="{279A3F83-2827-4A1A-84B8-FA6806542D86}" name="Offset, mm" dataDxfId="5"/>
    <tableColumn id="7" xr3:uid="{7D801E8A-8447-4095-A6D3-486A650CFEDF}" name="Back Space, mm" dataDxfId="4"/>
    <tableColumn id="8" xr3:uid="{B8C67F78-0DF3-4A62-8A11-2DE300FBFD89}" name="Color"/>
    <tableColumn id="9" xr3:uid="{72EC047B-BC99-4FC3-AAFB-69B5FFA6D1D3}" name="Additional holes for dual wheels" dataDxfId="3"/>
    <tableColumn id="10" xr3:uid="{1E825EFC-5805-4EF6-BFD9-0A6F610B4258}" name="Additional holes for weights" dataDxfId="2"/>
    <tableColumn id="11" xr3:uid="{1AD0CB2C-22B4-4743-A1AA-A70B8D358D5E}" name="Valve cover" dataDxfId="1"/>
    <tableColumn id="12" xr3:uid="{3DF2203C-0BA9-4F66-8BAB-603E9B8FC38C}" name="Disc"/>
    <tableColumn id="13" xr3:uid="{55DD9770-D1FA-43A0-BAED-3C56C62D7BBF}" name="Hub drilling"/>
    <tableColumn id="14" xr3:uid="{1FB09AD3-2249-4A3C-A55B-A54E788D1AEA}" name="Chamfering"/>
    <tableColumn id="15" xr3:uid="{C1E9006A-5382-40A9-B3FD-B31A07D5F467}" name="ovh alv 0%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7D62A-CCDE-4528-9FC5-2C7EF3E50150}">
  <sheetPr codeName="Sheet1"/>
  <dimension ref="A1"/>
  <sheetViews>
    <sheetView tabSelected="1" workbookViewId="0">
      <selection activeCell="X10" sqref="X10"/>
    </sheetView>
  </sheetViews>
  <sheetFormatPr defaultRowHeight="14.5" x14ac:dyDescent="0.35"/>
  <sheetData/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F01AB-FB7F-4C07-819E-14FBB6672A4B}">
  <sheetPr>
    <tabColor theme="6"/>
  </sheetPr>
  <dimension ref="A1:O36"/>
  <sheetViews>
    <sheetView zoomScaleNormal="100" workbookViewId="0">
      <selection activeCell="Q9" sqref="Q9"/>
    </sheetView>
  </sheetViews>
  <sheetFormatPr defaultRowHeight="14.5" x14ac:dyDescent="0.35"/>
  <cols>
    <col min="1" max="1" width="11.1796875" customWidth="1"/>
    <col min="2" max="2" width="13.26953125" customWidth="1"/>
    <col min="3" max="3" width="67.26953125" bestFit="1" customWidth="1"/>
    <col min="4" max="4" width="13" style="1" customWidth="1"/>
    <col min="5" max="5" width="13.81640625" style="1" customWidth="1"/>
    <col min="6" max="6" width="9.1796875" style="1"/>
    <col min="7" max="7" width="9.453125" style="1" customWidth="1"/>
    <col min="8" max="8" width="14.7265625" bestFit="1" customWidth="1"/>
    <col min="9" max="9" width="16.1796875" customWidth="1"/>
    <col min="10" max="10" width="12.26953125" customWidth="1"/>
    <col min="11" max="11" width="11.81640625" customWidth="1"/>
    <col min="13" max="13" width="13.453125" customWidth="1"/>
    <col min="14" max="14" width="11.26953125" bestFit="1" customWidth="1"/>
    <col min="15" max="15" width="10.81640625" bestFit="1" customWidth="1"/>
  </cols>
  <sheetData>
    <row r="1" spans="1:15" ht="23.5" x14ac:dyDescent="0.55000000000000004">
      <c r="A1" s="41" t="s">
        <v>641</v>
      </c>
      <c r="B1" s="41"/>
      <c r="C1" s="41"/>
      <c r="D1" s="42"/>
      <c r="E1" s="42"/>
      <c r="F1" s="42"/>
      <c r="G1" s="42"/>
      <c r="H1" s="42"/>
      <c r="I1" s="42"/>
      <c r="J1" s="43"/>
      <c r="K1" s="42"/>
      <c r="L1" s="42"/>
      <c r="M1" s="42"/>
      <c r="N1" s="42"/>
    </row>
    <row r="2" spans="1:15" x14ac:dyDescent="0.35">
      <c r="H2" s="1"/>
      <c r="I2" s="1"/>
      <c r="J2" s="36"/>
      <c r="K2" s="1"/>
      <c r="L2" s="1"/>
      <c r="M2" s="1"/>
      <c r="N2" s="1"/>
    </row>
    <row r="3" spans="1:15" s="7" customFormat="1" ht="43.5" x14ac:dyDescent="0.35">
      <c r="A3" s="49" t="s">
        <v>232</v>
      </c>
      <c r="B3" s="49" t="s">
        <v>188</v>
      </c>
      <c r="C3" s="50" t="s">
        <v>233</v>
      </c>
      <c r="D3" s="52" t="s">
        <v>235</v>
      </c>
      <c r="E3" s="51" t="s">
        <v>236</v>
      </c>
      <c r="F3" s="51" t="s">
        <v>237</v>
      </c>
      <c r="G3" s="53" t="s">
        <v>238</v>
      </c>
      <c r="H3" s="51" t="s">
        <v>144</v>
      </c>
      <c r="I3" s="53" t="s">
        <v>194</v>
      </c>
      <c r="J3" s="53" t="s">
        <v>193</v>
      </c>
      <c r="K3" s="53" t="s">
        <v>239</v>
      </c>
      <c r="L3" s="51" t="s">
        <v>2</v>
      </c>
      <c r="M3" s="51" t="s">
        <v>189</v>
      </c>
      <c r="N3" s="51" t="s">
        <v>134</v>
      </c>
      <c r="O3" s="51" t="s">
        <v>644</v>
      </c>
    </row>
    <row r="4" spans="1:15" x14ac:dyDescent="0.35">
      <c r="A4" t="s">
        <v>254</v>
      </c>
      <c r="B4" t="s">
        <v>64</v>
      </c>
      <c r="C4" t="str">
        <f>"Fendt, Kiinteä Vanne, "&amp;B4&amp;", "&amp;M4&amp;", "&amp;"ET"&amp;F4&amp;", "&amp;H4</f>
        <v>Fendt, Kiinteä Vanne, DW15Lx28, 221-275-24-8, ET-30, Fendt Terra Red</v>
      </c>
      <c r="D4" s="1" t="s">
        <v>406</v>
      </c>
      <c r="E4" s="1" t="s">
        <v>407</v>
      </c>
      <c r="F4" s="1">
        <v>-30</v>
      </c>
      <c r="G4" s="1">
        <v>179</v>
      </c>
      <c r="H4" t="s">
        <v>150</v>
      </c>
      <c r="I4" s="1" t="s">
        <v>258</v>
      </c>
      <c r="J4" s="1" t="s">
        <v>241</v>
      </c>
      <c r="K4" s="36" t="s">
        <v>205</v>
      </c>
      <c r="L4" s="1" t="s">
        <v>246</v>
      </c>
      <c r="M4" t="s">
        <v>262</v>
      </c>
      <c r="N4" s="1" t="s">
        <v>248</v>
      </c>
      <c r="O4" s="89">
        <v>740</v>
      </c>
    </row>
    <row r="5" spans="1:15" x14ac:dyDescent="0.35">
      <c r="A5" t="s">
        <v>254</v>
      </c>
      <c r="B5" t="s">
        <v>65</v>
      </c>
      <c r="C5" t="str">
        <f t="shared" ref="C5:C36" si="0">"Fendt, Kiinteä Vanne, "&amp;B5&amp;", "&amp;M5&amp;", "&amp;"ET"&amp;F5&amp;", "&amp;H5</f>
        <v>Fendt, Kiinteä Vanne, DW16Lx28, 281-335-24-10, ET-50, Fendt Terra Red</v>
      </c>
      <c r="D5" s="1" t="s">
        <v>408</v>
      </c>
      <c r="E5" s="1" t="s">
        <v>409</v>
      </c>
      <c r="F5" s="1">
        <v>-50</v>
      </c>
      <c r="G5" s="1">
        <v>171</v>
      </c>
      <c r="H5" t="s">
        <v>150</v>
      </c>
      <c r="I5" s="1" t="s">
        <v>258</v>
      </c>
      <c r="J5" s="1" t="s">
        <v>241</v>
      </c>
      <c r="K5" s="36" t="s">
        <v>205</v>
      </c>
      <c r="L5" s="1" t="s">
        <v>246</v>
      </c>
      <c r="M5" t="s">
        <v>265</v>
      </c>
      <c r="N5" s="1" t="s">
        <v>248</v>
      </c>
      <c r="O5" s="89">
        <v>764.44444444444446</v>
      </c>
    </row>
    <row r="6" spans="1:15" x14ac:dyDescent="0.35">
      <c r="A6" t="s">
        <v>254</v>
      </c>
      <c r="B6" t="s">
        <v>66</v>
      </c>
      <c r="C6" t="str">
        <f t="shared" si="0"/>
        <v>Fendt, Kiinteä Vanne, DW18Lx28, 281-335-24-10, ET-87, Fendt Terra Red</v>
      </c>
      <c r="D6" s="1" t="s">
        <v>410</v>
      </c>
      <c r="E6" s="1" t="s">
        <v>411</v>
      </c>
      <c r="F6" s="1">
        <v>-87</v>
      </c>
      <c r="G6" s="1">
        <v>160</v>
      </c>
      <c r="H6" t="s">
        <v>150</v>
      </c>
      <c r="I6" s="1" t="s">
        <v>258</v>
      </c>
      <c r="J6" s="1" t="s">
        <v>241</v>
      </c>
      <c r="K6" s="36" t="s">
        <v>205</v>
      </c>
      <c r="L6" s="1" t="s">
        <v>246</v>
      </c>
      <c r="M6" t="s">
        <v>265</v>
      </c>
      <c r="N6" s="1" t="s">
        <v>248</v>
      </c>
      <c r="O6" s="89">
        <v>800</v>
      </c>
    </row>
    <row r="7" spans="1:15" x14ac:dyDescent="0.35">
      <c r="A7" t="s">
        <v>254</v>
      </c>
      <c r="B7" t="s">
        <v>66</v>
      </c>
      <c r="C7" t="str">
        <f t="shared" si="0"/>
        <v>Fendt, Kiinteä Vanne, DW18Lx28, 281-335-24-10, ET-40, Fendt Terra Red</v>
      </c>
      <c r="D7" s="1" t="s">
        <v>412</v>
      </c>
      <c r="E7" s="1" t="s">
        <v>413</v>
      </c>
      <c r="F7" s="1">
        <v>-40</v>
      </c>
      <c r="G7" s="1">
        <v>207</v>
      </c>
      <c r="H7" t="s">
        <v>150</v>
      </c>
      <c r="I7" s="1" t="s">
        <v>258</v>
      </c>
      <c r="J7" s="1" t="s">
        <v>241</v>
      </c>
      <c r="K7" s="36" t="s">
        <v>205</v>
      </c>
      <c r="L7" s="1" t="s">
        <v>246</v>
      </c>
      <c r="M7" t="s">
        <v>265</v>
      </c>
      <c r="N7" s="1" t="s">
        <v>248</v>
      </c>
      <c r="O7" s="89">
        <v>800</v>
      </c>
    </row>
    <row r="8" spans="1:15" x14ac:dyDescent="0.35">
      <c r="A8" t="s">
        <v>254</v>
      </c>
      <c r="B8" t="s">
        <v>66</v>
      </c>
      <c r="C8" t="str">
        <f t="shared" si="0"/>
        <v>Fendt, Kiinteä Vanne, DW18Lx28, 221-275-24-8, ET-60, Fendt Terra Red</v>
      </c>
      <c r="D8" s="1" t="s">
        <v>414</v>
      </c>
      <c r="E8" s="1" t="s">
        <v>415</v>
      </c>
      <c r="F8" s="1">
        <v>-60</v>
      </c>
      <c r="G8" s="1">
        <v>187</v>
      </c>
      <c r="H8" t="s">
        <v>150</v>
      </c>
      <c r="I8" s="1" t="s">
        <v>258</v>
      </c>
      <c r="J8" s="1" t="s">
        <v>241</v>
      </c>
      <c r="K8" s="36" t="s">
        <v>205</v>
      </c>
      <c r="L8" s="1" t="s">
        <v>246</v>
      </c>
      <c r="M8" t="s">
        <v>262</v>
      </c>
      <c r="N8" s="1" t="s">
        <v>248</v>
      </c>
      <c r="O8" s="89">
        <v>800</v>
      </c>
    </row>
    <row r="9" spans="1:15" x14ac:dyDescent="0.35">
      <c r="A9" t="s">
        <v>254</v>
      </c>
      <c r="B9" t="s">
        <v>68</v>
      </c>
      <c r="C9" t="str">
        <f t="shared" si="0"/>
        <v>Fendt, Kiinteä Vanne, DW25Bx28, 281-335-24-10, ET-110, Fendt Terra Red</v>
      </c>
      <c r="D9" s="1" t="s">
        <v>416</v>
      </c>
      <c r="E9" s="1" t="s">
        <v>417</v>
      </c>
      <c r="F9" s="1">
        <v>-110</v>
      </c>
      <c r="G9" s="1">
        <v>236</v>
      </c>
      <c r="H9" t="s">
        <v>150</v>
      </c>
      <c r="I9" s="1" t="s">
        <v>258</v>
      </c>
      <c r="J9" s="1" t="s">
        <v>241</v>
      </c>
      <c r="K9" s="36" t="s">
        <v>205</v>
      </c>
      <c r="L9" s="1" t="s">
        <v>199</v>
      </c>
      <c r="M9" t="s">
        <v>265</v>
      </c>
      <c r="N9" s="1" t="s">
        <v>248</v>
      </c>
      <c r="O9" s="89">
        <v>966.66666666666663</v>
      </c>
    </row>
    <row r="10" spans="1:15" x14ac:dyDescent="0.35">
      <c r="A10" t="s">
        <v>254</v>
      </c>
      <c r="B10" t="s">
        <v>68</v>
      </c>
      <c r="C10" t="str">
        <f t="shared" si="0"/>
        <v>Fendt, Kiinteä Vanne, DW25Bx28, 281-335-24-10, ET-135, Fendt Terra Red</v>
      </c>
      <c r="D10" s="1" t="s">
        <v>418</v>
      </c>
      <c r="E10" s="1" t="s">
        <v>419</v>
      </c>
      <c r="F10" s="1">
        <v>-135</v>
      </c>
      <c r="G10" s="1">
        <v>211</v>
      </c>
      <c r="H10" t="s">
        <v>150</v>
      </c>
      <c r="I10" s="1" t="s">
        <v>258</v>
      </c>
      <c r="J10" s="1" t="s">
        <v>241</v>
      </c>
      <c r="K10" s="36" t="s">
        <v>205</v>
      </c>
      <c r="L10" s="1" t="s">
        <v>199</v>
      </c>
      <c r="M10" t="s">
        <v>265</v>
      </c>
      <c r="N10" s="1" t="s">
        <v>248</v>
      </c>
      <c r="O10" s="89">
        <v>966.66666666666663</v>
      </c>
    </row>
    <row r="11" spans="1:15" x14ac:dyDescent="0.35">
      <c r="A11" t="s">
        <v>287</v>
      </c>
      <c r="B11" t="s">
        <v>71</v>
      </c>
      <c r="C11" t="str">
        <f t="shared" si="0"/>
        <v>Fendt, Kiinteä Vanne, DW16Lx30, 281-335-24-10, ET0, Fendt Terra Red</v>
      </c>
      <c r="D11" s="1" t="s">
        <v>420</v>
      </c>
      <c r="E11" s="1" t="s">
        <v>421</v>
      </c>
      <c r="F11" s="1">
        <v>0</v>
      </c>
      <c r="G11" s="1">
        <v>221</v>
      </c>
      <c r="H11" t="s">
        <v>150</v>
      </c>
      <c r="I11" s="1" t="s">
        <v>289</v>
      </c>
      <c r="J11" s="1" t="s">
        <v>241</v>
      </c>
      <c r="K11" s="36" t="s">
        <v>205</v>
      </c>
      <c r="L11" s="1" t="s">
        <v>199</v>
      </c>
      <c r="M11" t="s">
        <v>265</v>
      </c>
      <c r="N11" s="1" t="s">
        <v>248</v>
      </c>
      <c r="O11" s="89">
        <v>873.33333333333326</v>
      </c>
    </row>
    <row r="12" spans="1:15" x14ac:dyDescent="0.35">
      <c r="A12" t="s">
        <v>287</v>
      </c>
      <c r="B12" t="s">
        <v>71</v>
      </c>
      <c r="C12" t="str">
        <f t="shared" si="0"/>
        <v>Fendt, Kiinteä Vanne, DW16Lx30, 281-335-24-10, ET-70, Fendt Terra Red</v>
      </c>
      <c r="D12" s="1" t="s">
        <v>422</v>
      </c>
      <c r="E12" s="1" t="s">
        <v>423</v>
      </c>
      <c r="F12" s="1">
        <v>-70</v>
      </c>
      <c r="G12" s="1">
        <v>151</v>
      </c>
      <c r="H12" t="s">
        <v>150</v>
      </c>
      <c r="I12" s="1" t="s">
        <v>289</v>
      </c>
      <c r="J12" s="1" t="s">
        <v>241</v>
      </c>
      <c r="K12" s="36" t="s">
        <v>205</v>
      </c>
      <c r="L12" s="1" t="s">
        <v>199</v>
      </c>
      <c r="M12" t="s">
        <v>265</v>
      </c>
      <c r="N12" s="1" t="s">
        <v>248</v>
      </c>
      <c r="O12" s="89">
        <v>873.33333333333326</v>
      </c>
    </row>
    <row r="13" spans="1:15" x14ac:dyDescent="0.35">
      <c r="A13" t="s">
        <v>287</v>
      </c>
      <c r="B13" t="s">
        <v>71</v>
      </c>
      <c r="C13" t="str">
        <f t="shared" si="0"/>
        <v>Fendt, Kiinteä Vanne, DW16Lx30, 281-335-24-10, ET-50, Fendt Terra Red</v>
      </c>
      <c r="D13" s="1" t="s">
        <v>424</v>
      </c>
      <c r="E13" s="1" t="s">
        <v>425</v>
      </c>
      <c r="F13" s="1">
        <v>-50</v>
      </c>
      <c r="G13" s="1">
        <v>171</v>
      </c>
      <c r="H13" t="s">
        <v>150</v>
      </c>
      <c r="I13" s="1" t="s">
        <v>289</v>
      </c>
      <c r="J13" s="1" t="s">
        <v>241</v>
      </c>
      <c r="K13" s="36" t="s">
        <v>205</v>
      </c>
      <c r="L13" s="1" t="s">
        <v>199</v>
      </c>
      <c r="M13" t="s">
        <v>265</v>
      </c>
      <c r="N13" s="1" t="s">
        <v>248</v>
      </c>
      <c r="O13" s="89">
        <v>873.33333333333326</v>
      </c>
    </row>
    <row r="14" spans="1:15" x14ac:dyDescent="0.35">
      <c r="A14" t="s">
        <v>287</v>
      </c>
      <c r="B14" t="s">
        <v>73</v>
      </c>
      <c r="C14" t="str">
        <f t="shared" si="0"/>
        <v>Fendt, Kiinteä Vanne, DW20Bx30, 371-425-24-12, ET-50, Fendt Terra Red</v>
      </c>
      <c r="D14" s="1" t="s">
        <v>426</v>
      </c>
      <c r="E14" s="1" t="s">
        <v>427</v>
      </c>
      <c r="F14" s="1">
        <v>-50</v>
      </c>
      <c r="G14" s="1">
        <v>232</v>
      </c>
      <c r="H14" t="s">
        <v>150</v>
      </c>
      <c r="I14" s="1" t="s">
        <v>289</v>
      </c>
      <c r="J14" s="1" t="s">
        <v>241</v>
      </c>
      <c r="K14" s="36" t="s">
        <v>205</v>
      </c>
      <c r="L14" s="1" t="s">
        <v>199</v>
      </c>
      <c r="M14" t="s">
        <v>302</v>
      </c>
      <c r="N14" s="1" t="s">
        <v>248</v>
      </c>
      <c r="O14" s="89">
        <v>953.33333333333326</v>
      </c>
    </row>
    <row r="15" spans="1:15" x14ac:dyDescent="0.35">
      <c r="A15" t="s">
        <v>287</v>
      </c>
      <c r="B15" t="s">
        <v>73</v>
      </c>
      <c r="C15" t="str">
        <f t="shared" si="0"/>
        <v>Fendt, Kiinteä Vanne, DW20Bx30, 281-335-24-10, ET-25, Fendt Terra Red</v>
      </c>
      <c r="D15" s="1" t="s">
        <v>428</v>
      </c>
      <c r="E15" s="1" t="s">
        <v>429</v>
      </c>
      <c r="F15" s="1">
        <v>-25</v>
      </c>
      <c r="G15" s="1">
        <v>257</v>
      </c>
      <c r="H15" t="s">
        <v>150</v>
      </c>
      <c r="I15" s="1" t="s">
        <v>289</v>
      </c>
      <c r="J15" s="1" t="s">
        <v>241</v>
      </c>
      <c r="K15" s="36" t="s">
        <v>205</v>
      </c>
      <c r="L15" s="1" t="s">
        <v>199</v>
      </c>
      <c r="M15" t="s">
        <v>265</v>
      </c>
      <c r="N15" s="1" t="s">
        <v>248</v>
      </c>
      <c r="O15" s="89">
        <v>953.33333333333326</v>
      </c>
    </row>
    <row r="16" spans="1:15" x14ac:dyDescent="0.35">
      <c r="A16" t="s">
        <v>287</v>
      </c>
      <c r="B16" t="s">
        <v>73</v>
      </c>
      <c r="C16" t="str">
        <f t="shared" si="0"/>
        <v>Fendt, Kiinteä Vanne, DW20Bx30, 281-335-24-10, ET-50, Fendt Terra Red</v>
      </c>
      <c r="D16" s="1" t="s">
        <v>430</v>
      </c>
      <c r="E16" s="1" t="s">
        <v>431</v>
      </c>
      <c r="F16" s="1">
        <v>-50</v>
      </c>
      <c r="G16" s="1">
        <v>232</v>
      </c>
      <c r="H16" t="s">
        <v>150</v>
      </c>
      <c r="I16" s="1" t="s">
        <v>289</v>
      </c>
      <c r="J16" s="1" t="s">
        <v>241</v>
      </c>
      <c r="K16" s="36" t="s">
        <v>205</v>
      </c>
      <c r="L16" s="1" t="s">
        <v>199</v>
      </c>
      <c r="M16" t="s">
        <v>265</v>
      </c>
      <c r="N16" s="1" t="s">
        <v>248</v>
      </c>
      <c r="O16" s="89">
        <v>953.33333333333326</v>
      </c>
    </row>
    <row r="17" spans="1:15" x14ac:dyDescent="0.35">
      <c r="A17" t="s">
        <v>287</v>
      </c>
      <c r="B17" t="s">
        <v>73</v>
      </c>
      <c r="C17" t="str">
        <f t="shared" si="0"/>
        <v>Fendt, Kiinteä Vanne, DW20Bx30, 281-335-24-10, ET-90, Fendt Terra Red</v>
      </c>
      <c r="D17" s="1" t="s">
        <v>432</v>
      </c>
      <c r="E17" s="1" t="s">
        <v>433</v>
      </c>
      <c r="F17" s="1">
        <v>-90</v>
      </c>
      <c r="G17" s="1">
        <v>192</v>
      </c>
      <c r="H17" t="s">
        <v>150</v>
      </c>
      <c r="I17" s="1" t="s">
        <v>289</v>
      </c>
      <c r="J17" s="1" t="s">
        <v>241</v>
      </c>
      <c r="K17" s="36" t="s">
        <v>205</v>
      </c>
      <c r="L17" s="1" t="s">
        <v>199</v>
      </c>
      <c r="M17" t="s">
        <v>265</v>
      </c>
      <c r="N17" s="1" t="s">
        <v>248</v>
      </c>
      <c r="O17" s="89">
        <v>953.33333333333326</v>
      </c>
    </row>
    <row r="18" spans="1:15" x14ac:dyDescent="0.35">
      <c r="A18" t="s">
        <v>434</v>
      </c>
      <c r="B18" t="s">
        <v>26</v>
      </c>
      <c r="C18" t="str">
        <f t="shared" si="0"/>
        <v>Fendt, Kiinteä Vanne, DW27Bx32, 221-275-21.5-8, ET-145, Fendt Terra Red</v>
      </c>
      <c r="D18" s="1" t="s">
        <v>435</v>
      </c>
      <c r="E18" s="1" t="s">
        <v>436</v>
      </c>
      <c r="F18" s="1">
        <v>-145</v>
      </c>
      <c r="G18" s="1">
        <v>226</v>
      </c>
      <c r="H18" t="s">
        <v>150</v>
      </c>
      <c r="I18" s="1" t="s">
        <v>241</v>
      </c>
      <c r="J18" s="1" t="s">
        <v>241</v>
      </c>
      <c r="K18" s="36" t="s">
        <v>205</v>
      </c>
      <c r="L18" s="1" t="s">
        <v>206</v>
      </c>
      <c r="M18" t="s">
        <v>253</v>
      </c>
      <c r="N18" s="1" t="s">
        <v>248</v>
      </c>
      <c r="O18" s="89">
        <v>1151.1111111111111</v>
      </c>
    </row>
    <row r="19" spans="1:15" x14ac:dyDescent="0.35">
      <c r="A19" t="s">
        <v>434</v>
      </c>
      <c r="B19" t="s">
        <v>26</v>
      </c>
      <c r="C19" t="str">
        <f t="shared" si="0"/>
        <v>Fendt, Kiinteä Vanne, DW27Bx32, 221-275-24-8, ET-55, Fendt Terra Red</v>
      </c>
      <c r="D19" s="1" t="s">
        <v>437</v>
      </c>
      <c r="E19" s="1" t="s">
        <v>438</v>
      </c>
      <c r="F19" s="1">
        <v>-55</v>
      </c>
      <c r="G19" s="1">
        <v>316</v>
      </c>
      <c r="H19" t="s">
        <v>150</v>
      </c>
      <c r="I19" s="1" t="s">
        <v>241</v>
      </c>
      <c r="J19" s="1" t="s">
        <v>241</v>
      </c>
      <c r="K19" s="36" t="s">
        <v>205</v>
      </c>
      <c r="L19" s="1" t="s">
        <v>206</v>
      </c>
      <c r="M19" t="s">
        <v>262</v>
      </c>
      <c r="N19" s="1" t="s">
        <v>248</v>
      </c>
      <c r="O19" s="89">
        <v>1151.1111111111111</v>
      </c>
    </row>
    <row r="20" spans="1:15" x14ac:dyDescent="0.35">
      <c r="A20" t="s">
        <v>309</v>
      </c>
      <c r="B20" t="s">
        <v>28</v>
      </c>
      <c r="C20" t="str">
        <f t="shared" si="0"/>
        <v>Fendt, Kiinteä Vanne, DW23Bx34, 371-425-24-12, ET-118, Fendt Terra Red</v>
      </c>
      <c r="D20" s="1" t="s">
        <v>439</v>
      </c>
      <c r="E20" s="1" t="s">
        <v>440</v>
      </c>
      <c r="F20" s="1">
        <v>-118</v>
      </c>
      <c r="G20" s="1">
        <v>202</v>
      </c>
      <c r="H20" t="s">
        <v>150</v>
      </c>
      <c r="I20" s="1" t="s">
        <v>441</v>
      </c>
      <c r="J20" s="1" t="s">
        <v>241</v>
      </c>
      <c r="K20" s="36" t="s">
        <v>205</v>
      </c>
      <c r="L20" s="1" t="s">
        <v>199</v>
      </c>
      <c r="M20" t="s">
        <v>302</v>
      </c>
      <c r="N20" s="1" t="s">
        <v>248</v>
      </c>
      <c r="O20" s="89">
        <v>1128.8888888888889</v>
      </c>
    </row>
    <row r="21" spans="1:15" x14ac:dyDescent="0.35">
      <c r="A21" t="s">
        <v>322</v>
      </c>
      <c r="B21" t="s">
        <v>88</v>
      </c>
      <c r="C21" t="str">
        <f t="shared" si="0"/>
        <v>Fendt, Kiinteä Vanne, DW20Bx38, 221-275-24-8, ET-30, Fendt Terra Red</v>
      </c>
      <c r="D21" s="1" t="s">
        <v>442</v>
      </c>
      <c r="E21" s="1" t="s">
        <v>443</v>
      </c>
      <c r="F21" s="1">
        <v>-30</v>
      </c>
      <c r="G21" s="1">
        <v>252</v>
      </c>
      <c r="H21" t="s">
        <v>150</v>
      </c>
      <c r="I21" s="1" t="s">
        <v>325</v>
      </c>
      <c r="J21" s="1" t="s">
        <v>241</v>
      </c>
      <c r="K21" s="36" t="s">
        <v>205</v>
      </c>
      <c r="L21" s="1" t="s">
        <v>199</v>
      </c>
      <c r="M21" t="s">
        <v>262</v>
      </c>
      <c r="N21" s="1" t="s">
        <v>248</v>
      </c>
      <c r="O21" s="89">
        <v>1193.3333333333333</v>
      </c>
    </row>
    <row r="22" spans="1:15" x14ac:dyDescent="0.35">
      <c r="A22" t="s">
        <v>322</v>
      </c>
      <c r="B22" t="s">
        <v>88</v>
      </c>
      <c r="C22" t="str">
        <f t="shared" si="0"/>
        <v>Fendt, Kiinteä Vanne, DW20Bx38, 221-275-24-8, ET-50, Fendt Terra Red</v>
      </c>
      <c r="D22" s="1" t="s">
        <v>444</v>
      </c>
      <c r="E22" s="1" t="s">
        <v>445</v>
      </c>
      <c r="F22" s="1">
        <v>-50</v>
      </c>
      <c r="G22" s="1">
        <v>232</v>
      </c>
      <c r="H22" t="s">
        <v>150</v>
      </c>
      <c r="I22" s="1" t="s">
        <v>325</v>
      </c>
      <c r="J22" s="1" t="s">
        <v>241</v>
      </c>
      <c r="K22" s="36" t="s">
        <v>205</v>
      </c>
      <c r="L22" s="1" t="s">
        <v>199</v>
      </c>
      <c r="M22" t="s">
        <v>262</v>
      </c>
      <c r="N22" s="1" t="s">
        <v>248</v>
      </c>
      <c r="O22" s="89">
        <v>1193.3333333333333</v>
      </c>
    </row>
    <row r="23" spans="1:15" x14ac:dyDescent="0.35">
      <c r="A23" t="s">
        <v>322</v>
      </c>
      <c r="B23" t="s">
        <v>88</v>
      </c>
      <c r="C23" t="str">
        <f t="shared" si="0"/>
        <v>Fendt, Kiinteä Vanne, DW20Bx38, 281-335-24-10, ET-30, Fendt Terra Red</v>
      </c>
      <c r="D23" s="1" t="s">
        <v>446</v>
      </c>
      <c r="E23" s="1" t="s">
        <v>447</v>
      </c>
      <c r="F23" s="1">
        <v>-30</v>
      </c>
      <c r="G23" s="1">
        <v>252</v>
      </c>
      <c r="H23" t="s">
        <v>150</v>
      </c>
      <c r="I23" s="1" t="s">
        <v>325</v>
      </c>
      <c r="J23" s="1" t="s">
        <v>241</v>
      </c>
      <c r="K23" s="36" t="s">
        <v>205</v>
      </c>
      <c r="L23" s="1" t="s">
        <v>199</v>
      </c>
      <c r="M23" t="s">
        <v>265</v>
      </c>
      <c r="N23" s="1" t="s">
        <v>248</v>
      </c>
      <c r="O23" s="89">
        <v>1193.3333333333333</v>
      </c>
    </row>
    <row r="24" spans="1:15" x14ac:dyDescent="0.35">
      <c r="A24" t="s">
        <v>322</v>
      </c>
      <c r="B24" t="s">
        <v>90</v>
      </c>
      <c r="C24" t="str">
        <f t="shared" si="0"/>
        <v>Fendt, Kiinteä Vanne, DW25Bx38, 221-275-24-8, ET-120, Fendt Terra Red</v>
      </c>
      <c r="D24" s="1" t="s">
        <v>448</v>
      </c>
      <c r="E24" s="1" t="s">
        <v>449</v>
      </c>
      <c r="F24" s="1">
        <v>-120</v>
      </c>
      <c r="G24" s="1">
        <v>226</v>
      </c>
      <c r="H24" t="s">
        <v>150</v>
      </c>
      <c r="I24" s="1" t="s">
        <v>325</v>
      </c>
      <c r="J24" s="1" t="s">
        <v>241</v>
      </c>
      <c r="K24" s="36" t="s">
        <v>205</v>
      </c>
      <c r="L24" s="1" t="s">
        <v>199</v>
      </c>
      <c r="M24" t="s">
        <v>262</v>
      </c>
      <c r="N24" s="1" t="s">
        <v>248</v>
      </c>
      <c r="O24" s="89">
        <v>1295.5555555555554</v>
      </c>
    </row>
    <row r="25" spans="1:15" x14ac:dyDescent="0.35">
      <c r="A25" t="s">
        <v>322</v>
      </c>
      <c r="B25" t="s">
        <v>90</v>
      </c>
      <c r="C25" t="str">
        <f t="shared" si="0"/>
        <v>Fendt, Kiinteä Vanne, DW25Bx38, 221-275-24-8, ET-90, Fendt Terra Red</v>
      </c>
      <c r="D25" s="1" t="s">
        <v>450</v>
      </c>
      <c r="E25" s="1" t="s">
        <v>451</v>
      </c>
      <c r="F25" s="1">
        <v>-90</v>
      </c>
      <c r="G25" s="1">
        <v>256</v>
      </c>
      <c r="H25" t="s">
        <v>150</v>
      </c>
      <c r="I25" s="1" t="s">
        <v>325</v>
      </c>
      <c r="J25" s="1" t="s">
        <v>241</v>
      </c>
      <c r="K25" s="36" t="s">
        <v>205</v>
      </c>
      <c r="L25" s="1" t="s">
        <v>199</v>
      </c>
      <c r="M25" t="s">
        <v>262</v>
      </c>
      <c r="N25" s="1" t="s">
        <v>248</v>
      </c>
      <c r="O25" s="89">
        <v>1295.5555555555554</v>
      </c>
    </row>
    <row r="26" spans="1:15" x14ac:dyDescent="0.35">
      <c r="A26" t="s">
        <v>322</v>
      </c>
      <c r="B26" t="s">
        <v>93</v>
      </c>
      <c r="C26" t="str">
        <f t="shared" si="0"/>
        <v>Fendt, Kiinteä Vanne, DW30Bx38, 281-335-24-10, ET-150, Fendt Terra Red</v>
      </c>
      <c r="D26" s="1" t="s">
        <v>452</v>
      </c>
      <c r="E26" s="1" t="s">
        <v>453</v>
      </c>
      <c r="F26" s="1">
        <v>-150</v>
      </c>
      <c r="G26" s="1">
        <v>259</v>
      </c>
      <c r="H26" t="s">
        <v>150</v>
      </c>
      <c r="I26" s="1" t="s">
        <v>325</v>
      </c>
      <c r="J26" s="1" t="s">
        <v>241</v>
      </c>
      <c r="K26" s="36" t="s">
        <v>205</v>
      </c>
      <c r="L26" s="1" t="s">
        <v>199</v>
      </c>
      <c r="M26" t="s">
        <v>265</v>
      </c>
      <c r="N26" s="1" t="s">
        <v>248</v>
      </c>
      <c r="O26" s="89">
        <v>1762.2222222222222</v>
      </c>
    </row>
    <row r="27" spans="1:15" x14ac:dyDescent="0.35">
      <c r="A27" t="s">
        <v>373</v>
      </c>
      <c r="B27" t="s">
        <v>95</v>
      </c>
      <c r="C27" t="str">
        <f t="shared" si="0"/>
        <v>Fendt, Kiinteä Vanne, DW18Lx42, 281-335-24-10, ET0, Fendt Terra Red</v>
      </c>
      <c r="D27" s="1" t="s">
        <v>454</v>
      </c>
      <c r="E27" s="1" t="s">
        <v>455</v>
      </c>
      <c r="F27" s="1">
        <v>0</v>
      </c>
      <c r="G27" s="1">
        <v>247</v>
      </c>
      <c r="H27" t="s">
        <v>150</v>
      </c>
      <c r="I27" s="1" t="s">
        <v>376</v>
      </c>
      <c r="J27" s="1" t="s">
        <v>241</v>
      </c>
      <c r="K27" s="36" t="s">
        <v>205</v>
      </c>
      <c r="L27" s="1" t="s">
        <v>199</v>
      </c>
      <c r="M27" t="s">
        <v>265</v>
      </c>
      <c r="N27" s="1" t="s">
        <v>248</v>
      </c>
      <c r="O27" s="89">
        <v>1402.2222222222222</v>
      </c>
    </row>
    <row r="28" spans="1:15" x14ac:dyDescent="0.35">
      <c r="A28" t="s">
        <v>373</v>
      </c>
      <c r="B28" t="s">
        <v>96</v>
      </c>
      <c r="C28" t="str">
        <f t="shared" si="0"/>
        <v>Fendt, Kiinteä Vanne, DW20Bx42, 281-335-24-10, ET-37, Fendt Terra Red</v>
      </c>
      <c r="D28" s="1" t="s">
        <v>456</v>
      </c>
      <c r="E28" s="1" t="s">
        <v>457</v>
      </c>
      <c r="F28" s="1">
        <v>-37</v>
      </c>
      <c r="G28" s="1">
        <v>245</v>
      </c>
      <c r="H28" t="s">
        <v>150</v>
      </c>
      <c r="I28" s="1" t="s">
        <v>376</v>
      </c>
      <c r="J28" s="1" t="s">
        <v>241</v>
      </c>
      <c r="K28" s="36" t="s">
        <v>205</v>
      </c>
      <c r="L28" s="1" t="s">
        <v>199</v>
      </c>
      <c r="M28" t="s">
        <v>265</v>
      </c>
      <c r="N28" s="1" t="s">
        <v>248</v>
      </c>
      <c r="O28" s="89">
        <v>1411.1111111111111</v>
      </c>
    </row>
    <row r="29" spans="1:15" x14ac:dyDescent="0.35">
      <c r="A29" t="s">
        <v>373</v>
      </c>
      <c r="B29" t="s">
        <v>96</v>
      </c>
      <c r="C29" t="str">
        <f t="shared" si="0"/>
        <v>Fendt, Kiinteä Vanne, DW20Bx42, 281-335-24-10, ET-80, Fendt Terra Red</v>
      </c>
      <c r="D29" s="1" t="s">
        <v>458</v>
      </c>
      <c r="E29" s="1" t="s">
        <v>459</v>
      </c>
      <c r="F29" s="1">
        <v>-80</v>
      </c>
      <c r="G29" s="1">
        <v>202</v>
      </c>
      <c r="H29" t="s">
        <v>150</v>
      </c>
      <c r="I29" s="1" t="s">
        <v>376</v>
      </c>
      <c r="J29" s="1" t="s">
        <v>241</v>
      </c>
      <c r="K29" s="36" t="s">
        <v>205</v>
      </c>
      <c r="L29" s="1" t="s">
        <v>206</v>
      </c>
      <c r="M29" t="s">
        <v>265</v>
      </c>
      <c r="N29" s="1" t="s">
        <v>248</v>
      </c>
      <c r="O29" s="89">
        <v>1493.3333333333333</v>
      </c>
    </row>
    <row r="30" spans="1:15" x14ac:dyDescent="0.35">
      <c r="A30" t="s">
        <v>373</v>
      </c>
      <c r="B30" t="s">
        <v>96</v>
      </c>
      <c r="C30" t="str">
        <f t="shared" si="0"/>
        <v>Fendt, Kiinteä Vanne, DW20Bx42, 221-275-24-8, ET-50, Fendt Terra Red</v>
      </c>
      <c r="D30" s="1" t="s">
        <v>460</v>
      </c>
      <c r="E30" s="1" t="s">
        <v>461</v>
      </c>
      <c r="F30" s="1">
        <v>-50</v>
      </c>
      <c r="G30" s="1">
        <v>232</v>
      </c>
      <c r="H30" t="s">
        <v>150</v>
      </c>
      <c r="I30" s="1" t="s">
        <v>376</v>
      </c>
      <c r="J30" s="1" t="s">
        <v>241</v>
      </c>
      <c r="K30" s="36" t="s">
        <v>205</v>
      </c>
      <c r="L30" s="1" t="s">
        <v>206</v>
      </c>
      <c r="M30" t="s">
        <v>262</v>
      </c>
      <c r="N30" s="1" t="s">
        <v>248</v>
      </c>
      <c r="O30" s="89">
        <v>1493.3333333333333</v>
      </c>
    </row>
    <row r="31" spans="1:15" x14ac:dyDescent="0.35">
      <c r="A31" t="s">
        <v>373</v>
      </c>
      <c r="B31" t="s">
        <v>97</v>
      </c>
      <c r="C31" t="str">
        <f t="shared" si="0"/>
        <v>Fendt, Kiinteä Vanne, DW23Bx42, 221-275-24-8, ET-100, Fendt Terra Red</v>
      </c>
      <c r="D31" s="1" t="s">
        <v>462</v>
      </c>
      <c r="E31" s="1" t="s">
        <v>463</v>
      </c>
      <c r="F31" s="1">
        <v>-100</v>
      </c>
      <c r="G31" s="1">
        <v>220</v>
      </c>
      <c r="H31" t="s">
        <v>150</v>
      </c>
      <c r="I31" s="1" t="s">
        <v>376</v>
      </c>
      <c r="J31" s="1" t="s">
        <v>241</v>
      </c>
      <c r="K31" s="36" t="s">
        <v>205</v>
      </c>
      <c r="L31" s="1" t="s">
        <v>206</v>
      </c>
      <c r="M31" t="s">
        <v>262</v>
      </c>
      <c r="N31" s="1" t="s">
        <v>248</v>
      </c>
      <c r="O31" s="89">
        <v>1642.2222222222222</v>
      </c>
    </row>
    <row r="32" spans="1:15" x14ac:dyDescent="0.35">
      <c r="A32" t="s">
        <v>373</v>
      </c>
      <c r="B32" t="s">
        <v>97</v>
      </c>
      <c r="C32" t="str">
        <f t="shared" si="0"/>
        <v>Fendt, Kiinteä Vanne, DW23Bx42, 281-335-24-10, ET-50, Fendt Terra Red</v>
      </c>
      <c r="D32" s="1" t="s">
        <v>464</v>
      </c>
      <c r="E32" s="1" t="s">
        <v>465</v>
      </c>
      <c r="F32" s="1">
        <v>-50</v>
      </c>
      <c r="G32" s="1">
        <v>270</v>
      </c>
      <c r="H32" t="s">
        <v>150</v>
      </c>
      <c r="I32" s="1" t="s">
        <v>376</v>
      </c>
      <c r="J32" s="1" t="s">
        <v>241</v>
      </c>
      <c r="K32" s="36" t="s">
        <v>205</v>
      </c>
      <c r="L32" s="1" t="s">
        <v>206</v>
      </c>
      <c r="M32" t="s">
        <v>265</v>
      </c>
      <c r="N32" s="1" t="s">
        <v>248</v>
      </c>
      <c r="O32" s="89">
        <v>1642.2222222222222</v>
      </c>
    </row>
    <row r="33" spans="1:15" x14ac:dyDescent="0.35">
      <c r="A33" t="s">
        <v>373</v>
      </c>
      <c r="B33" t="s">
        <v>97</v>
      </c>
      <c r="C33" t="str">
        <f t="shared" si="0"/>
        <v>Fendt, Kiinteä Vanne, DW23Bx42, 281-335-24-10, ET-23, Fendt Terra Red</v>
      </c>
      <c r="D33" s="1" t="s">
        <v>466</v>
      </c>
      <c r="E33" s="1" t="s">
        <v>467</v>
      </c>
      <c r="F33" s="1">
        <v>-23</v>
      </c>
      <c r="G33" s="1">
        <v>297</v>
      </c>
      <c r="H33" t="s">
        <v>150</v>
      </c>
      <c r="I33" s="1" t="s">
        <v>376</v>
      </c>
      <c r="J33" s="1" t="s">
        <v>241</v>
      </c>
      <c r="K33" s="36" t="s">
        <v>205</v>
      </c>
      <c r="L33" s="1" t="s">
        <v>199</v>
      </c>
      <c r="M33" t="s">
        <v>265</v>
      </c>
      <c r="N33" s="1" t="s">
        <v>248</v>
      </c>
      <c r="O33" s="89">
        <v>1560</v>
      </c>
    </row>
    <row r="34" spans="1:15" x14ac:dyDescent="0.35">
      <c r="A34" t="s">
        <v>373</v>
      </c>
      <c r="B34" t="s">
        <v>98</v>
      </c>
      <c r="C34" t="str">
        <f t="shared" si="0"/>
        <v>Fendt, Kiinteä Vanne, DW25Bx42, 221-275-24-8, ET-90, Fendt Terra Red</v>
      </c>
      <c r="D34" s="1" t="s">
        <v>468</v>
      </c>
      <c r="E34" s="1" t="s">
        <v>469</v>
      </c>
      <c r="F34" s="1">
        <v>-90</v>
      </c>
      <c r="G34" s="1">
        <v>256</v>
      </c>
      <c r="H34" t="s">
        <v>150</v>
      </c>
      <c r="I34" s="1" t="s">
        <v>376</v>
      </c>
      <c r="J34" s="1" t="s">
        <v>241</v>
      </c>
      <c r="K34" s="36" t="s">
        <v>205</v>
      </c>
      <c r="L34" s="1" t="s">
        <v>206</v>
      </c>
      <c r="M34" t="s">
        <v>262</v>
      </c>
      <c r="N34" s="1" t="s">
        <v>248</v>
      </c>
      <c r="O34" s="89">
        <v>1668.8888888888889</v>
      </c>
    </row>
    <row r="35" spans="1:15" x14ac:dyDescent="0.35">
      <c r="A35" t="s">
        <v>373</v>
      </c>
      <c r="B35" t="s">
        <v>98</v>
      </c>
      <c r="C35" t="str">
        <f t="shared" si="0"/>
        <v>Fendt, Kiinteä Vanne, DW25Bx42, 281-335-24-10, ET-120, Fendt Terra Red</v>
      </c>
      <c r="D35" s="1" t="s">
        <v>470</v>
      </c>
      <c r="E35" s="1" t="s">
        <v>471</v>
      </c>
      <c r="F35" s="1">
        <v>-120</v>
      </c>
      <c r="G35" s="1">
        <v>226</v>
      </c>
      <c r="H35" t="s">
        <v>150</v>
      </c>
      <c r="I35" s="1" t="s">
        <v>376</v>
      </c>
      <c r="J35" s="1" t="s">
        <v>241</v>
      </c>
      <c r="K35" s="36" t="s">
        <v>205</v>
      </c>
      <c r="L35" s="1" t="s">
        <v>206</v>
      </c>
      <c r="M35" t="s">
        <v>265</v>
      </c>
      <c r="N35" s="1" t="s">
        <v>248</v>
      </c>
      <c r="O35" s="89">
        <v>1668.8888888888889</v>
      </c>
    </row>
    <row r="36" spans="1:15" x14ac:dyDescent="0.35">
      <c r="A36" t="s">
        <v>373</v>
      </c>
      <c r="B36" t="s">
        <v>100</v>
      </c>
      <c r="C36" t="str">
        <f t="shared" si="0"/>
        <v>Fendt, Kiinteä Vanne, DW30Bx42, 281-335-24-10, ET-140, Fendt Terra Red</v>
      </c>
      <c r="D36" s="1" t="s">
        <v>472</v>
      </c>
      <c r="E36" s="1" t="s">
        <v>473</v>
      </c>
      <c r="F36" s="1">
        <v>-140</v>
      </c>
      <c r="G36" s="1">
        <v>269</v>
      </c>
      <c r="H36" t="s">
        <v>150</v>
      </c>
      <c r="I36" s="1" t="s">
        <v>376</v>
      </c>
      <c r="J36" s="1" t="s">
        <v>241</v>
      </c>
      <c r="K36" s="36" t="s">
        <v>205</v>
      </c>
      <c r="L36" s="1" t="s">
        <v>206</v>
      </c>
      <c r="M36" t="s">
        <v>265</v>
      </c>
      <c r="N36" s="1" t="s">
        <v>248</v>
      </c>
      <c r="O36" s="89">
        <v>2131.1111111111109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24E92-03CB-4484-A0E2-3BB159BBFDDA}">
  <sheetPr>
    <tabColor rgb="FFFFFF00"/>
  </sheetPr>
  <dimension ref="A1:O80"/>
  <sheetViews>
    <sheetView zoomScaleNormal="100" workbookViewId="0">
      <selection activeCell="Q10" sqref="Q10"/>
    </sheetView>
  </sheetViews>
  <sheetFormatPr defaultRowHeight="14.5" x14ac:dyDescent="0.35"/>
  <cols>
    <col min="1" max="1" width="9" customWidth="1"/>
    <col min="2" max="2" width="11.26953125" customWidth="1"/>
    <col min="3" max="3" width="63.54296875" bestFit="1" customWidth="1"/>
    <col min="4" max="4" width="15.1796875" style="1" customWidth="1"/>
    <col min="5" max="5" width="16.26953125" style="1" customWidth="1"/>
    <col min="6" max="6" width="8.81640625" style="1" customWidth="1"/>
    <col min="7" max="7" width="9.1796875" style="1" customWidth="1"/>
    <col min="8" max="8" width="9.1796875" bestFit="1" customWidth="1"/>
    <col min="9" max="9" width="13.54296875" style="1" customWidth="1"/>
    <col min="10" max="10" width="13.26953125" style="1" customWidth="1"/>
    <col min="11" max="11" width="10.453125" style="1" customWidth="1"/>
    <col min="12" max="12" width="10.453125" customWidth="1"/>
    <col min="13" max="13" width="17.1796875" bestFit="1" customWidth="1"/>
    <col min="14" max="14" width="10.453125" customWidth="1"/>
    <col min="15" max="15" width="10.81640625" bestFit="1" customWidth="1"/>
  </cols>
  <sheetData>
    <row r="1" spans="1:15" ht="23.5" x14ac:dyDescent="0.55000000000000004">
      <c r="A1" s="44" t="s">
        <v>642</v>
      </c>
      <c r="B1" s="44"/>
      <c r="C1" s="44"/>
      <c r="D1" s="45"/>
      <c r="E1" s="45"/>
      <c r="F1" s="45"/>
      <c r="G1" s="45"/>
      <c r="H1" s="45"/>
      <c r="I1" s="46"/>
      <c r="J1" s="47"/>
      <c r="K1" s="46"/>
      <c r="L1" s="46"/>
      <c r="M1" s="46"/>
      <c r="N1" s="46"/>
    </row>
    <row r="2" spans="1:15" x14ac:dyDescent="0.35">
      <c r="H2" s="1"/>
      <c r="J2" s="36"/>
      <c r="L2" s="1"/>
      <c r="M2" s="1"/>
      <c r="N2" s="1"/>
    </row>
    <row r="3" spans="1:15" s="7" customFormat="1" ht="43.5" x14ac:dyDescent="0.35">
      <c r="A3" s="49" t="s">
        <v>232</v>
      </c>
      <c r="B3" s="49" t="s">
        <v>188</v>
      </c>
      <c r="C3" s="50" t="s">
        <v>233</v>
      </c>
      <c r="D3" s="52" t="s">
        <v>235</v>
      </c>
      <c r="E3" s="51" t="s">
        <v>236</v>
      </c>
      <c r="F3" s="53" t="s">
        <v>474</v>
      </c>
      <c r="G3" s="53" t="s">
        <v>475</v>
      </c>
      <c r="H3" s="51" t="s">
        <v>144</v>
      </c>
      <c r="I3" s="53" t="s">
        <v>194</v>
      </c>
      <c r="J3" s="53" t="s">
        <v>193</v>
      </c>
      <c r="K3" s="51" t="s">
        <v>239</v>
      </c>
      <c r="L3" s="51" t="s">
        <v>2</v>
      </c>
      <c r="M3" s="54" t="s">
        <v>189</v>
      </c>
      <c r="N3" s="51" t="s">
        <v>134</v>
      </c>
      <c r="O3" s="7" t="s">
        <v>644</v>
      </c>
    </row>
    <row r="4" spans="1:15" x14ac:dyDescent="0.35">
      <c r="A4" t="s">
        <v>240</v>
      </c>
      <c r="B4" t="s">
        <v>60</v>
      </c>
      <c r="C4" t="str">
        <f>"John Deere, Kiinteä Vanne, "&amp;B4&amp;", "&amp;M4&amp;", "&amp;"ET"&amp;F4&amp;", "&amp;H4</f>
        <v>John Deere, Kiinteä Vanne, DW13Lx24, 221-275-21.5-8, ET-20, JD Yellow</v>
      </c>
      <c r="D4" s="1" t="s">
        <v>476</v>
      </c>
      <c r="E4" s="1" t="s">
        <v>477</v>
      </c>
      <c r="F4" s="1">
        <v>-20</v>
      </c>
      <c r="G4" s="1">
        <v>163</v>
      </c>
      <c r="H4" t="s">
        <v>478</v>
      </c>
      <c r="I4" s="1" t="s">
        <v>241</v>
      </c>
      <c r="J4" s="1" t="s">
        <v>241</v>
      </c>
      <c r="K4" s="1" t="s">
        <v>205</v>
      </c>
      <c r="L4" s="1" t="s">
        <v>246</v>
      </c>
      <c r="M4" t="s">
        <v>253</v>
      </c>
      <c r="N4" s="1" t="s">
        <v>248</v>
      </c>
      <c r="O4" s="74">
        <v>626.66666666666663</v>
      </c>
    </row>
    <row r="5" spans="1:15" x14ac:dyDescent="0.35">
      <c r="A5" t="s">
        <v>240</v>
      </c>
      <c r="B5" t="s">
        <v>61</v>
      </c>
      <c r="C5" t="str">
        <f t="shared" ref="C5:C69" si="0">"John Deere, Kiinteä Vanne, "&amp;B5&amp;", "&amp;M5&amp;", "&amp;"ET"&amp;F5&amp;", "&amp;H5</f>
        <v>John Deere, Kiinteä Vanne, DW15Lx24, 221-275-21.5-8, ET-30, JD Yellow</v>
      </c>
      <c r="D5" s="1" t="s">
        <v>479</v>
      </c>
      <c r="E5" s="1" t="s">
        <v>480</v>
      </c>
      <c r="F5" s="1">
        <v>-30</v>
      </c>
      <c r="G5" s="1">
        <v>179</v>
      </c>
      <c r="H5" t="s">
        <v>478</v>
      </c>
      <c r="I5" s="1" t="s">
        <v>241</v>
      </c>
      <c r="J5" s="1" t="s">
        <v>241</v>
      </c>
      <c r="K5" s="1" t="s">
        <v>205</v>
      </c>
      <c r="L5" s="1" t="s">
        <v>246</v>
      </c>
      <c r="M5" t="s">
        <v>253</v>
      </c>
      <c r="N5" s="1" t="s">
        <v>248</v>
      </c>
      <c r="O5" s="74">
        <v>648.88888888888891</v>
      </c>
    </row>
    <row r="6" spans="1:15" x14ac:dyDescent="0.35">
      <c r="A6" t="s">
        <v>240</v>
      </c>
      <c r="B6" t="s">
        <v>61</v>
      </c>
      <c r="C6" t="str">
        <f t="shared" si="0"/>
        <v>John Deere, Kiinteä Vanne, DW15Lx24, 221-275-21.5-8, ET-20, JD Yellow</v>
      </c>
      <c r="D6" s="1" t="s">
        <v>481</v>
      </c>
      <c r="E6" s="1" t="s">
        <v>482</v>
      </c>
      <c r="F6" s="1">
        <v>-20</v>
      </c>
      <c r="G6" s="1">
        <v>189</v>
      </c>
      <c r="H6" t="s">
        <v>478</v>
      </c>
      <c r="I6" s="1" t="s">
        <v>241</v>
      </c>
      <c r="J6" s="1" t="s">
        <v>241</v>
      </c>
      <c r="K6" s="1" t="s">
        <v>205</v>
      </c>
      <c r="L6" s="1" t="s">
        <v>246</v>
      </c>
      <c r="M6" t="s">
        <v>253</v>
      </c>
      <c r="N6" s="1" t="s">
        <v>248</v>
      </c>
      <c r="O6" s="74">
        <v>648.88888888888891</v>
      </c>
    </row>
    <row r="7" spans="1:15" x14ac:dyDescent="0.35">
      <c r="A7" t="s">
        <v>254</v>
      </c>
      <c r="B7" t="s">
        <v>120</v>
      </c>
      <c r="C7" t="str">
        <f t="shared" si="0"/>
        <v>John Deere, Kiinteä Vanne, DW13Lx28, 221-275-20-8, ET-35, JD Yellow</v>
      </c>
      <c r="D7" s="1" t="s">
        <v>483</v>
      </c>
      <c r="E7" s="1" t="s">
        <v>484</v>
      </c>
      <c r="F7" s="1">
        <v>-35</v>
      </c>
      <c r="G7" s="1">
        <v>148</v>
      </c>
      <c r="H7" t="s">
        <v>478</v>
      </c>
      <c r="I7" s="1" t="s">
        <v>258</v>
      </c>
      <c r="J7" s="1" t="s">
        <v>241</v>
      </c>
      <c r="K7" s="1" t="s">
        <v>205</v>
      </c>
      <c r="L7" s="1" t="s">
        <v>246</v>
      </c>
      <c r="M7" t="s">
        <v>485</v>
      </c>
      <c r="N7" s="1" t="s">
        <v>248</v>
      </c>
      <c r="O7" s="74">
        <v>740</v>
      </c>
    </row>
    <row r="8" spans="1:15" x14ac:dyDescent="0.35">
      <c r="A8" t="s">
        <v>254</v>
      </c>
      <c r="B8" t="s">
        <v>120</v>
      </c>
      <c r="C8" t="str">
        <f t="shared" si="0"/>
        <v>John Deere, Kiinteä Vanne, DW13Lx28, 281-335-24-10, ET-25, JD Yellow</v>
      </c>
      <c r="D8" s="1" t="s">
        <v>486</v>
      </c>
      <c r="E8" s="1" t="s">
        <v>487</v>
      </c>
      <c r="F8" s="1">
        <v>-25</v>
      </c>
      <c r="G8" s="1">
        <v>158</v>
      </c>
      <c r="H8" t="s">
        <v>478</v>
      </c>
      <c r="I8" s="1" t="s">
        <v>258</v>
      </c>
      <c r="J8" s="1" t="s">
        <v>241</v>
      </c>
      <c r="K8" s="1" t="s">
        <v>205</v>
      </c>
      <c r="L8" s="1" t="s">
        <v>246</v>
      </c>
      <c r="M8" t="s">
        <v>265</v>
      </c>
      <c r="N8" s="1" t="s">
        <v>248</v>
      </c>
      <c r="O8" s="74">
        <v>740</v>
      </c>
    </row>
    <row r="9" spans="1:15" x14ac:dyDescent="0.35">
      <c r="A9" t="s">
        <v>254</v>
      </c>
      <c r="B9" t="s">
        <v>120</v>
      </c>
      <c r="C9" t="str">
        <f t="shared" si="0"/>
        <v>John Deere, Kiinteä Vanne, DW13Lx28, 221-275-24-8, ET-35, JD Yellow</v>
      </c>
      <c r="D9" s="1" t="s">
        <v>488</v>
      </c>
      <c r="E9" s="1" t="s">
        <v>489</v>
      </c>
      <c r="F9" s="1">
        <v>-35</v>
      </c>
      <c r="G9" s="1">
        <v>148</v>
      </c>
      <c r="H9" t="s">
        <v>478</v>
      </c>
      <c r="I9" s="1" t="s">
        <v>258</v>
      </c>
      <c r="J9" s="1" t="s">
        <v>241</v>
      </c>
      <c r="K9" s="1" t="s">
        <v>205</v>
      </c>
      <c r="L9" s="1" t="s">
        <v>246</v>
      </c>
      <c r="M9" t="s">
        <v>262</v>
      </c>
      <c r="N9" s="1" t="s">
        <v>248</v>
      </c>
      <c r="O9" s="74">
        <v>740</v>
      </c>
    </row>
    <row r="10" spans="1:15" x14ac:dyDescent="0.35">
      <c r="A10" t="s">
        <v>254</v>
      </c>
      <c r="B10" t="s">
        <v>120</v>
      </c>
      <c r="C10" t="str">
        <f t="shared" si="0"/>
        <v>John Deere, Kiinteä Vanne, DW13Lx28, 281-335-24-10, ET-66, JD Yellow</v>
      </c>
      <c r="D10" s="1" t="s">
        <v>490</v>
      </c>
      <c r="E10" s="1" t="s">
        <v>491</v>
      </c>
      <c r="F10" s="1">
        <v>-66</v>
      </c>
      <c r="G10" s="1">
        <v>117</v>
      </c>
      <c r="H10" t="s">
        <v>478</v>
      </c>
      <c r="I10" s="1" t="s">
        <v>258</v>
      </c>
      <c r="J10" s="1" t="s">
        <v>241</v>
      </c>
      <c r="K10" s="1" t="s">
        <v>205</v>
      </c>
      <c r="L10" s="1" t="s">
        <v>246</v>
      </c>
      <c r="M10" t="s">
        <v>265</v>
      </c>
      <c r="N10" s="1" t="s">
        <v>248</v>
      </c>
      <c r="O10" s="74">
        <v>740</v>
      </c>
    </row>
    <row r="11" spans="1:15" x14ac:dyDescent="0.35">
      <c r="A11" t="s">
        <v>254</v>
      </c>
      <c r="B11" t="s">
        <v>64</v>
      </c>
      <c r="C11" t="str">
        <f t="shared" si="0"/>
        <v>John Deere, Kiinteä Vanne, DW15Lx28, 281-335-21.5-10, ET-82, JD Yellow</v>
      </c>
      <c r="D11" s="1" t="s">
        <v>492</v>
      </c>
      <c r="E11" s="1" t="s">
        <v>493</v>
      </c>
      <c r="F11" s="1">
        <v>-82</v>
      </c>
      <c r="G11" s="1">
        <v>127</v>
      </c>
      <c r="H11" t="s">
        <v>478</v>
      </c>
      <c r="I11" s="1" t="s">
        <v>258</v>
      </c>
      <c r="J11" s="1" t="s">
        <v>241</v>
      </c>
      <c r="K11" s="1" t="s">
        <v>205</v>
      </c>
      <c r="L11" s="1" t="s">
        <v>246</v>
      </c>
      <c r="M11" t="s">
        <v>494</v>
      </c>
      <c r="N11" s="1" t="s">
        <v>248</v>
      </c>
      <c r="O11" s="74">
        <v>740</v>
      </c>
    </row>
    <row r="12" spans="1:15" x14ac:dyDescent="0.35">
      <c r="A12" t="s">
        <v>254</v>
      </c>
      <c r="B12" t="s">
        <v>64</v>
      </c>
      <c r="C12" t="str">
        <f t="shared" si="0"/>
        <v>John Deere, Kiinteä Vanne, DW15Lx28, 221-275-24-8, ET-25, JD Yellow</v>
      </c>
      <c r="D12" s="1" t="s">
        <v>495</v>
      </c>
      <c r="E12" s="1" t="s">
        <v>496</v>
      </c>
      <c r="F12" s="1">
        <v>-25</v>
      </c>
      <c r="G12" s="1">
        <v>184</v>
      </c>
      <c r="H12" t="s">
        <v>478</v>
      </c>
      <c r="I12" s="1" t="s">
        <v>258</v>
      </c>
      <c r="J12" s="1" t="s">
        <v>241</v>
      </c>
      <c r="K12" s="1" t="s">
        <v>205</v>
      </c>
      <c r="L12" s="1" t="s">
        <v>246</v>
      </c>
      <c r="M12" t="s">
        <v>262</v>
      </c>
      <c r="N12" s="1" t="s">
        <v>248</v>
      </c>
      <c r="O12" s="74">
        <v>740</v>
      </c>
    </row>
    <row r="13" spans="1:15" x14ac:dyDescent="0.35">
      <c r="A13" t="s">
        <v>254</v>
      </c>
      <c r="B13" t="s">
        <v>64</v>
      </c>
      <c r="C13" t="str">
        <f t="shared" si="0"/>
        <v>John Deere, Kiinteä Vanne, DW15Lx28, 281-335-24-10, ET-25, JD Yellow</v>
      </c>
      <c r="D13" s="1" t="s">
        <v>497</v>
      </c>
      <c r="E13" s="1" t="s">
        <v>498</v>
      </c>
      <c r="F13" s="1">
        <v>-25</v>
      </c>
      <c r="G13" s="1">
        <v>184</v>
      </c>
      <c r="H13" t="s">
        <v>478</v>
      </c>
      <c r="I13" s="1" t="s">
        <v>258</v>
      </c>
      <c r="J13" s="1" t="s">
        <v>241</v>
      </c>
      <c r="K13" s="1" t="s">
        <v>205</v>
      </c>
      <c r="L13" s="1" t="s">
        <v>246</v>
      </c>
      <c r="M13" t="s">
        <v>265</v>
      </c>
      <c r="N13" s="1" t="s">
        <v>248</v>
      </c>
      <c r="O13" s="74">
        <v>740</v>
      </c>
    </row>
    <row r="14" spans="1:15" x14ac:dyDescent="0.35">
      <c r="A14" t="s">
        <v>254</v>
      </c>
      <c r="B14" t="s">
        <v>64</v>
      </c>
      <c r="C14" t="str">
        <f t="shared" si="0"/>
        <v>John Deere, Kiinteä Vanne, DW15Lx28, 221-275-21.5-8, ET-25, JD Yellow</v>
      </c>
      <c r="D14" s="1" t="s">
        <v>499</v>
      </c>
      <c r="E14" s="1" t="s">
        <v>500</v>
      </c>
      <c r="F14" s="1">
        <v>-25</v>
      </c>
      <c r="G14" s="1">
        <v>184</v>
      </c>
      <c r="H14" t="s">
        <v>478</v>
      </c>
      <c r="I14" s="1" t="s">
        <v>258</v>
      </c>
      <c r="J14" s="1" t="s">
        <v>241</v>
      </c>
      <c r="K14" s="1" t="s">
        <v>205</v>
      </c>
      <c r="L14" s="1" t="s">
        <v>246</v>
      </c>
      <c r="M14" t="s">
        <v>253</v>
      </c>
      <c r="N14" s="1" t="s">
        <v>248</v>
      </c>
      <c r="O14" s="74">
        <v>740</v>
      </c>
    </row>
    <row r="15" spans="1:15" x14ac:dyDescent="0.35">
      <c r="A15" t="s">
        <v>254</v>
      </c>
      <c r="B15" t="s">
        <v>65</v>
      </c>
      <c r="C15" t="str">
        <f t="shared" si="0"/>
        <v>John Deere, Kiinteä Vanne, DW16Lx28, 281-335-24-10, ET-50, JD Yellow</v>
      </c>
      <c r="D15" s="1" t="s">
        <v>501</v>
      </c>
      <c r="E15" s="1" t="s">
        <v>502</v>
      </c>
      <c r="F15" s="1">
        <v>-50</v>
      </c>
      <c r="G15" s="1">
        <v>171</v>
      </c>
      <c r="H15" t="s">
        <v>478</v>
      </c>
      <c r="I15" s="1" t="s">
        <v>258</v>
      </c>
      <c r="J15" s="1" t="s">
        <v>241</v>
      </c>
      <c r="K15" s="1" t="s">
        <v>205</v>
      </c>
      <c r="L15" s="1" t="s">
        <v>246</v>
      </c>
      <c r="M15" t="s">
        <v>265</v>
      </c>
      <c r="N15" s="1" t="s">
        <v>248</v>
      </c>
      <c r="O15" s="74">
        <v>764.44444444444446</v>
      </c>
    </row>
    <row r="16" spans="1:15" x14ac:dyDescent="0.35">
      <c r="A16" t="s">
        <v>254</v>
      </c>
      <c r="B16" t="s">
        <v>66</v>
      </c>
      <c r="C16" t="str">
        <f t="shared" si="0"/>
        <v>John Deere, Kiinteä Vanne, DW18Lx28, 221-275-24-8, ET-87, JD Yellow</v>
      </c>
      <c r="D16" s="1" t="s">
        <v>503</v>
      </c>
      <c r="E16" s="1" t="s">
        <v>504</v>
      </c>
      <c r="F16" s="1">
        <v>-87</v>
      </c>
      <c r="G16" s="1">
        <v>160</v>
      </c>
      <c r="H16" t="s">
        <v>478</v>
      </c>
      <c r="I16" s="1" t="s">
        <v>258</v>
      </c>
      <c r="J16" s="1" t="s">
        <v>241</v>
      </c>
      <c r="K16" s="1" t="s">
        <v>205</v>
      </c>
      <c r="L16" s="1" t="s">
        <v>246</v>
      </c>
      <c r="M16" t="s">
        <v>262</v>
      </c>
      <c r="N16" s="1" t="s">
        <v>248</v>
      </c>
      <c r="O16" s="74">
        <v>800</v>
      </c>
    </row>
    <row r="17" spans="1:15" x14ac:dyDescent="0.35">
      <c r="A17" t="s">
        <v>254</v>
      </c>
      <c r="B17" t="s">
        <v>66</v>
      </c>
      <c r="C17" t="str">
        <f t="shared" si="0"/>
        <v>John Deere, Kiinteä Vanne, DW18Lx28, 281-335-24-10, ET-87, JD Yellow</v>
      </c>
      <c r="D17" s="1" t="s">
        <v>505</v>
      </c>
      <c r="E17" s="1" t="s">
        <v>506</v>
      </c>
      <c r="F17" s="1">
        <v>-87</v>
      </c>
      <c r="G17" s="1">
        <v>160</v>
      </c>
      <c r="H17" t="s">
        <v>478</v>
      </c>
      <c r="I17" s="1" t="s">
        <v>258</v>
      </c>
      <c r="J17" s="1" t="s">
        <v>241</v>
      </c>
      <c r="K17" s="1" t="s">
        <v>205</v>
      </c>
      <c r="L17" s="1" t="s">
        <v>246</v>
      </c>
      <c r="M17" t="s">
        <v>265</v>
      </c>
      <c r="N17" s="1" t="s">
        <v>248</v>
      </c>
      <c r="O17" s="74">
        <v>800</v>
      </c>
    </row>
    <row r="18" spans="1:15" x14ac:dyDescent="0.35">
      <c r="A18" t="s">
        <v>254</v>
      </c>
      <c r="B18" t="s">
        <v>66</v>
      </c>
      <c r="C18" t="str">
        <f t="shared" si="0"/>
        <v>John Deere, Kiinteä Vanne, DW18Lx28, 221-275-21.5-8, ET-140, JD Yellow</v>
      </c>
      <c r="D18" s="1" t="s">
        <v>507</v>
      </c>
      <c r="E18" s="1" t="s">
        <v>508</v>
      </c>
      <c r="F18" s="1">
        <v>-140</v>
      </c>
      <c r="G18" s="1">
        <v>107</v>
      </c>
      <c r="H18" t="s">
        <v>478</v>
      </c>
      <c r="I18" s="1" t="s">
        <v>258</v>
      </c>
      <c r="J18" s="1" t="s">
        <v>241</v>
      </c>
      <c r="K18" s="1" t="s">
        <v>205</v>
      </c>
      <c r="L18" s="1" t="s">
        <v>199</v>
      </c>
      <c r="M18" t="s">
        <v>253</v>
      </c>
      <c r="N18" s="1" t="s">
        <v>248</v>
      </c>
      <c r="O18" s="74">
        <v>846.66666666666663</v>
      </c>
    </row>
    <row r="19" spans="1:15" x14ac:dyDescent="0.35">
      <c r="A19" t="s">
        <v>254</v>
      </c>
      <c r="B19" t="s">
        <v>66</v>
      </c>
      <c r="C19" t="str">
        <f t="shared" si="0"/>
        <v>John Deere, Kiinteä Vanne, DW18Lx28, 281-335-24-10, ET0, JD Yellow</v>
      </c>
      <c r="D19" s="1" t="s">
        <v>509</v>
      </c>
      <c r="E19" s="1" t="s">
        <v>510</v>
      </c>
      <c r="F19" s="1">
        <v>0</v>
      </c>
      <c r="G19" s="1">
        <v>247</v>
      </c>
      <c r="H19" t="s">
        <v>478</v>
      </c>
      <c r="I19" s="1" t="s">
        <v>258</v>
      </c>
      <c r="J19" s="1" t="s">
        <v>241</v>
      </c>
      <c r="K19" s="1" t="s">
        <v>205</v>
      </c>
      <c r="L19" s="1" t="s">
        <v>246</v>
      </c>
      <c r="M19" t="s">
        <v>265</v>
      </c>
      <c r="N19" s="1" t="s">
        <v>248</v>
      </c>
      <c r="O19" s="74">
        <v>800</v>
      </c>
    </row>
    <row r="20" spans="1:15" x14ac:dyDescent="0.35">
      <c r="A20" t="s">
        <v>254</v>
      </c>
      <c r="B20" t="s">
        <v>68</v>
      </c>
      <c r="C20" t="str">
        <f t="shared" si="0"/>
        <v>John Deere, Kiinteä Vanne, DW25Bx28, 281-335-24-10, ET-150, JD Yellow</v>
      </c>
      <c r="D20" s="1" t="s">
        <v>511</v>
      </c>
      <c r="E20" s="1" t="s">
        <v>512</v>
      </c>
      <c r="F20" s="1">
        <v>-150</v>
      </c>
      <c r="G20" s="1">
        <v>196</v>
      </c>
      <c r="H20" t="s">
        <v>478</v>
      </c>
      <c r="I20" s="1" t="s">
        <v>258</v>
      </c>
      <c r="J20" s="1" t="s">
        <v>241</v>
      </c>
      <c r="K20" s="1" t="s">
        <v>205</v>
      </c>
      <c r="L20" s="1" t="s">
        <v>199</v>
      </c>
      <c r="M20" t="s">
        <v>265</v>
      </c>
      <c r="N20" s="1" t="s">
        <v>248</v>
      </c>
      <c r="O20" s="74">
        <v>966.66666666666663</v>
      </c>
    </row>
    <row r="21" spans="1:15" x14ac:dyDescent="0.35">
      <c r="A21" t="s">
        <v>254</v>
      </c>
      <c r="B21" t="s">
        <v>68</v>
      </c>
      <c r="C21" t="str">
        <f t="shared" si="0"/>
        <v>John Deere, Kiinteä Vanne, DW25Bx28, 281-335-24-10, ET-100, JD Yellow</v>
      </c>
      <c r="D21" s="1" t="s">
        <v>513</v>
      </c>
      <c r="E21" s="1" t="s">
        <v>514</v>
      </c>
      <c r="F21" s="1">
        <v>-100</v>
      </c>
      <c r="G21" s="1">
        <v>246</v>
      </c>
      <c r="H21" t="s">
        <v>478</v>
      </c>
      <c r="I21" s="1" t="s">
        <v>258</v>
      </c>
      <c r="J21" s="1" t="s">
        <v>241</v>
      </c>
      <c r="K21" s="1" t="s">
        <v>205</v>
      </c>
      <c r="L21" s="1" t="s">
        <v>199</v>
      </c>
      <c r="M21" t="s">
        <v>265</v>
      </c>
      <c r="N21" s="1" t="s">
        <v>248</v>
      </c>
      <c r="O21" s="74">
        <v>966.66666666666663</v>
      </c>
    </row>
    <row r="22" spans="1:15" x14ac:dyDescent="0.35">
      <c r="A22" t="s">
        <v>287</v>
      </c>
      <c r="B22" t="s">
        <v>70</v>
      </c>
      <c r="C22" t="str">
        <f t="shared" si="0"/>
        <v>John Deere, Kiinteä Vanne, DW15Lx30, 221-275-22-8, ET-25, JD Yellow</v>
      </c>
      <c r="D22" s="1" t="s">
        <v>515</v>
      </c>
      <c r="E22" s="1" t="s">
        <v>516</v>
      </c>
      <c r="F22" s="1">
        <v>-25</v>
      </c>
      <c r="G22" s="1">
        <v>184</v>
      </c>
      <c r="H22" t="s">
        <v>478</v>
      </c>
      <c r="I22" s="1" t="s">
        <v>289</v>
      </c>
      <c r="J22" s="1" t="s">
        <v>241</v>
      </c>
      <c r="K22" s="1" t="s">
        <v>205</v>
      </c>
      <c r="L22" s="1" t="s">
        <v>199</v>
      </c>
      <c r="M22" t="s">
        <v>517</v>
      </c>
      <c r="N22" s="1" t="s">
        <v>248</v>
      </c>
      <c r="O22" s="74">
        <v>862.22222222222217</v>
      </c>
    </row>
    <row r="23" spans="1:15" x14ac:dyDescent="0.35">
      <c r="A23" t="s">
        <v>287</v>
      </c>
      <c r="B23" t="s">
        <v>70</v>
      </c>
      <c r="C23" t="str">
        <f t="shared" si="0"/>
        <v>John Deere, Kiinteä Vanne, DW15Lx30, 281-335-24-10, ET-25, JD Yellow</v>
      </c>
      <c r="D23" s="1" t="s">
        <v>518</v>
      </c>
      <c r="E23" s="1" t="s">
        <v>519</v>
      </c>
      <c r="F23" s="1">
        <v>-25</v>
      </c>
      <c r="G23" s="1">
        <v>184</v>
      </c>
      <c r="H23" t="s">
        <v>478</v>
      </c>
      <c r="I23" s="1" t="s">
        <v>289</v>
      </c>
      <c r="J23" s="1" t="s">
        <v>241</v>
      </c>
      <c r="K23" s="1" t="s">
        <v>205</v>
      </c>
      <c r="L23" s="1" t="s">
        <v>199</v>
      </c>
      <c r="M23" t="s">
        <v>265</v>
      </c>
      <c r="N23" s="1" t="s">
        <v>248</v>
      </c>
      <c r="O23" s="74">
        <v>862.22222222222217</v>
      </c>
    </row>
    <row r="24" spans="1:15" x14ac:dyDescent="0.35">
      <c r="A24" t="s">
        <v>287</v>
      </c>
      <c r="B24" t="s">
        <v>71</v>
      </c>
      <c r="C24" t="str">
        <f t="shared" si="0"/>
        <v>John Deere, Kiinteä Vanne, DW16Lx30, 221-275-21.5-8, ET-90, JD Yellow</v>
      </c>
      <c r="D24" s="1" t="s">
        <v>520</v>
      </c>
      <c r="E24" s="1" t="s">
        <v>521</v>
      </c>
      <c r="F24" s="1">
        <v>-90</v>
      </c>
      <c r="G24" s="1">
        <v>131</v>
      </c>
      <c r="H24" t="s">
        <v>478</v>
      </c>
      <c r="I24" s="1" t="s">
        <v>289</v>
      </c>
      <c r="J24" s="1" t="s">
        <v>241</v>
      </c>
      <c r="K24" s="1" t="s">
        <v>205</v>
      </c>
      <c r="L24" s="1" t="s">
        <v>199</v>
      </c>
      <c r="M24" t="s">
        <v>253</v>
      </c>
      <c r="N24" s="1" t="s">
        <v>248</v>
      </c>
      <c r="O24" s="74">
        <v>873.33333333333326</v>
      </c>
    </row>
    <row r="25" spans="1:15" x14ac:dyDescent="0.35">
      <c r="A25" t="s">
        <v>287</v>
      </c>
      <c r="B25" t="s">
        <v>71</v>
      </c>
      <c r="C25" t="str">
        <f t="shared" si="0"/>
        <v>John Deere, Kiinteä Vanne, DW16Lx30, 281-335-24-10, ET-70, JD Yellow</v>
      </c>
      <c r="D25" s="1" t="s">
        <v>522</v>
      </c>
      <c r="E25" s="1" t="s">
        <v>523</v>
      </c>
      <c r="F25" s="1">
        <v>-70</v>
      </c>
      <c r="G25" s="1">
        <v>151</v>
      </c>
      <c r="H25" t="s">
        <v>478</v>
      </c>
      <c r="I25" s="1" t="s">
        <v>289</v>
      </c>
      <c r="J25" s="1" t="s">
        <v>241</v>
      </c>
      <c r="K25" s="1" t="s">
        <v>205</v>
      </c>
      <c r="L25" s="1" t="s">
        <v>199</v>
      </c>
      <c r="M25" t="s">
        <v>265</v>
      </c>
      <c r="N25" s="1" t="s">
        <v>248</v>
      </c>
      <c r="O25" s="74">
        <v>873.33333333333326</v>
      </c>
    </row>
    <row r="26" spans="1:15" x14ac:dyDescent="0.35">
      <c r="A26" t="s">
        <v>287</v>
      </c>
      <c r="B26" t="s">
        <v>71</v>
      </c>
      <c r="C26" t="str">
        <f t="shared" si="0"/>
        <v>John Deere, Kiinteä Vanne, DW16Lx30, 281-335-24-10, ET+35, JD Yellow</v>
      </c>
      <c r="D26" s="1" t="s">
        <v>524</v>
      </c>
      <c r="E26" s="1" t="s">
        <v>525</v>
      </c>
      <c r="F26" s="37" t="s">
        <v>270</v>
      </c>
      <c r="G26" s="1">
        <v>256</v>
      </c>
      <c r="H26" t="s">
        <v>478</v>
      </c>
      <c r="I26" s="1" t="s">
        <v>289</v>
      </c>
      <c r="J26" s="1" t="s">
        <v>241</v>
      </c>
      <c r="K26" s="1" t="s">
        <v>205</v>
      </c>
      <c r="L26" s="1" t="s">
        <v>199</v>
      </c>
      <c r="M26" t="s">
        <v>265</v>
      </c>
      <c r="N26" s="1" t="s">
        <v>248</v>
      </c>
      <c r="O26" s="74">
        <v>873.33333333333326</v>
      </c>
    </row>
    <row r="27" spans="1:15" x14ac:dyDescent="0.35">
      <c r="A27" t="s">
        <v>287</v>
      </c>
      <c r="B27" t="s">
        <v>71</v>
      </c>
      <c r="C27" t="str">
        <f t="shared" si="0"/>
        <v>John Deere, Kiinteä Vanne, DW16Lx30, 281-335-24-10, ET-90, JD Yellow</v>
      </c>
      <c r="D27" s="1" t="s">
        <v>526</v>
      </c>
      <c r="E27" s="1" t="s">
        <v>527</v>
      </c>
      <c r="F27" s="1">
        <v>-90</v>
      </c>
      <c r="G27" s="1">
        <v>131</v>
      </c>
      <c r="H27" t="s">
        <v>478</v>
      </c>
      <c r="I27" s="1" t="s">
        <v>289</v>
      </c>
      <c r="J27" s="1" t="s">
        <v>241</v>
      </c>
      <c r="K27" s="1" t="s">
        <v>205</v>
      </c>
      <c r="L27" s="1" t="s">
        <v>199</v>
      </c>
      <c r="M27" t="s">
        <v>265</v>
      </c>
      <c r="N27" s="1" t="s">
        <v>248</v>
      </c>
      <c r="O27" s="74">
        <v>873.33333333333326</v>
      </c>
    </row>
    <row r="28" spans="1:15" x14ac:dyDescent="0.35">
      <c r="A28" t="s">
        <v>287</v>
      </c>
      <c r="B28" t="s">
        <v>73</v>
      </c>
      <c r="C28" t="str">
        <f t="shared" si="0"/>
        <v>John Deere, Kiinteä Vanne, DW20Bx30, 221-275-21.5-8, ET-141, JD Yellow</v>
      </c>
      <c r="D28" s="1" t="s">
        <v>528</v>
      </c>
      <c r="E28" s="1" t="s">
        <v>529</v>
      </c>
      <c r="F28" s="1">
        <v>-141</v>
      </c>
      <c r="G28" s="1">
        <v>141</v>
      </c>
      <c r="H28" t="s">
        <v>478</v>
      </c>
      <c r="I28" s="1" t="s">
        <v>289</v>
      </c>
      <c r="J28" s="1" t="s">
        <v>241</v>
      </c>
      <c r="K28" s="1" t="s">
        <v>205</v>
      </c>
      <c r="L28" s="1" t="s">
        <v>199</v>
      </c>
      <c r="M28" t="s">
        <v>253</v>
      </c>
      <c r="N28" s="1" t="s">
        <v>248</v>
      </c>
      <c r="O28" s="74">
        <v>953.33333333333326</v>
      </c>
    </row>
    <row r="29" spans="1:15" x14ac:dyDescent="0.35">
      <c r="A29" t="s">
        <v>287</v>
      </c>
      <c r="B29" t="s">
        <v>73</v>
      </c>
      <c r="C29" t="str">
        <f t="shared" si="0"/>
        <v>John Deere, Kiinteä Vanne, DW20Bx30, 281-335-24-10, ET-105, JD Yellow</v>
      </c>
      <c r="D29" s="1" t="s">
        <v>530</v>
      </c>
      <c r="E29" s="1" t="s">
        <v>531</v>
      </c>
      <c r="F29" s="1">
        <v>-105</v>
      </c>
      <c r="G29" s="1">
        <v>177</v>
      </c>
      <c r="H29" t="s">
        <v>478</v>
      </c>
      <c r="I29" s="1" t="s">
        <v>289</v>
      </c>
      <c r="J29" s="1" t="s">
        <v>241</v>
      </c>
      <c r="K29" s="1" t="s">
        <v>205</v>
      </c>
      <c r="L29" s="1" t="s">
        <v>199</v>
      </c>
      <c r="M29" t="s">
        <v>265</v>
      </c>
      <c r="N29" s="1" t="s">
        <v>248</v>
      </c>
      <c r="O29" s="74">
        <v>953.33333333333326</v>
      </c>
    </row>
    <row r="30" spans="1:15" x14ac:dyDescent="0.35">
      <c r="A30" t="s">
        <v>287</v>
      </c>
      <c r="B30" t="s">
        <v>73</v>
      </c>
      <c r="C30" t="str">
        <f t="shared" si="0"/>
        <v>John Deere, Kiinteä Vanne, DW20Bx30, 281-335-24-10, ET-25, JD Yellow</v>
      </c>
      <c r="D30" s="1" t="s">
        <v>532</v>
      </c>
      <c r="E30" s="1" t="s">
        <v>533</v>
      </c>
      <c r="F30" s="1">
        <v>-25</v>
      </c>
      <c r="G30" s="1">
        <v>257</v>
      </c>
      <c r="H30" t="s">
        <v>478</v>
      </c>
      <c r="I30" s="1" t="s">
        <v>289</v>
      </c>
      <c r="J30" s="1" t="s">
        <v>241</v>
      </c>
      <c r="K30" s="1" t="s">
        <v>205</v>
      </c>
      <c r="L30" s="1" t="s">
        <v>199</v>
      </c>
      <c r="M30" t="s">
        <v>265</v>
      </c>
      <c r="N30" s="1" t="s">
        <v>248</v>
      </c>
      <c r="O30" s="74">
        <v>953.33333333333326</v>
      </c>
    </row>
    <row r="31" spans="1:15" x14ac:dyDescent="0.35">
      <c r="A31" t="s">
        <v>287</v>
      </c>
      <c r="B31" t="s">
        <v>73</v>
      </c>
      <c r="C31" t="str">
        <f t="shared" si="0"/>
        <v>John Deere, Kiinteä Vanne, DW20Bx30, 371-425-24-12, ET-50, JD Yellow</v>
      </c>
      <c r="D31" s="1" t="s">
        <v>534</v>
      </c>
      <c r="E31" s="1" t="s">
        <v>535</v>
      </c>
      <c r="F31" s="1">
        <v>-50</v>
      </c>
      <c r="G31" s="1">
        <v>232</v>
      </c>
      <c r="H31" t="s">
        <v>478</v>
      </c>
      <c r="I31" s="1" t="s">
        <v>289</v>
      </c>
      <c r="J31" s="1" t="s">
        <v>241</v>
      </c>
      <c r="K31" s="1" t="s">
        <v>205</v>
      </c>
      <c r="L31" s="1" t="s">
        <v>199</v>
      </c>
      <c r="M31" t="s">
        <v>302</v>
      </c>
      <c r="N31" s="1" t="s">
        <v>248</v>
      </c>
      <c r="O31" s="74">
        <v>953.33333333333326</v>
      </c>
    </row>
    <row r="32" spans="1:15" x14ac:dyDescent="0.35">
      <c r="A32" t="s">
        <v>287</v>
      </c>
      <c r="B32" t="s">
        <v>74</v>
      </c>
      <c r="C32" t="str">
        <f t="shared" si="0"/>
        <v>John Deere, Kiinteä Vanne, DW23Bx30, 281-335-24-10, ET-82, JD Yellow</v>
      </c>
      <c r="D32" s="1" t="s">
        <v>536</v>
      </c>
      <c r="E32" s="1" t="s">
        <v>537</v>
      </c>
      <c r="F32" s="1">
        <v>-82</v>
      </c>
      <c r="G32" s="1">
        <v>238</v>
      </c>
      <c r="H32" t="s">
        <v>478</v>
      </c>
      <c r="I32" s="1" t="s">
        <v>289</v>
      </c>
      <c r="J32" s="1" t="s">
        <v>241</v>
      </c>
      <c r="K32" s="1" t="s">
        <v>205</v>
      </c>
      <c r="L32" s="1" t="s">
        <v>199</v>
      </c>
      <c r="M32" t="s">
        <v>265</v>
      </c>
      <c r="N32" s="1" t="s">
        <v>248</v>
      </c>
      <c r="O32" s="74">
        <v>973.33333333333326</v>
      </c>
    </row>
    <row r="33" spans="1:15" x14ac:dyDescent="0.35">
      <c r="A33" t="s">
        <v>287</v>
      </c>
      <c r="B33" t="s">
        <v>74</v>
      </c>
      <c r="C33" t="str">
        <f t="shared" si="0"/>
        <v>John Deere, Kiinteä Vanne, DW23Bx30, 371-425-24-12, ET-35, JD Yellow</v>
      </c>
      <c r="D33" s="1" t="s">
        <v>538</v>
      </c>
      <c r="E33" s="1" t="s">
        <v>539</v>
      </c>
      <c r="F33" s="1">
        <v>-35</v>
      </c>
      <c r="G33" s="1">
        <v>285</v>
      </c>
      <c r="H33" t="s">
        <v>478</v>
      </c>
      <c r="I33" s="1" t="s">
        <v>289</v>
      </c>
      <c r="J33" s="1" t="s">
        <v>241</v>
      </c>
      <c r="K33" s="1" t="s">
        <v>205</v>
      </c>
      <c r="L33" s="1" t="s">
        <v>199</v>
      </c>
      <c r="M33" t="s">
        <v>302</v>
      </c>
      <c r="N33" s="1" t="s">
        <v>248</v>
      </c>
      <c r="O33" s="74">
        <v>973.33333333333326</v>
      </c>
    </row>
    <row r="34" spans="1:15" x14ac:dyDescent="0.35">
      <c r="A34" t="s">
        <v>287</v>
      </c>
      <c r="B34" t="s">
        <v>74</v>
      </c>
      <c r="C34" t="str">
        <f t="shared" si="0"/>
        <v>John Deere, Kiinteä Vanne, DW23Bx30, 281-335-24-10, ET-20, JD Yellow</v>
      </c>
      <c r="D34" s="1" t="s">
        <v>540</v>
      </c>
      <c r="E34" s="1" t="s">
        <v>541</v>
      </c>
      <c r="F34" s="1">
        <v>-20</v>
      </c>
      <c r="G34" s="1">
        <v>300</v>
      </c>
      <c r="H34" t="s">
        <v>478</v>
      </c>
      <c r="I34" s="1" t="s">
        <v>289</v>
      </c>
      <c r="J34" s="1" t="s">
        <v>241</v>
      </c>
      <c r="K34" s="1" t="s">
        <v>205</v>
      </c>
      <c r="L34" s="1" t="s">
        <v>199</v>
      </c>
      <c r="M34" t="s">
        <v>265</v>
      </c>
      <c r="N34" s="1" t="s">
        <v>248</v>
      </c>
      <c r="O34" s="74">
        <v>973.33333333333326</v>
      </c>
    </row>
    <row r="35" spans="1:15" x14ac:dyDescent="0.35">
      <c r="A35" t="s">
        <v>434</v>
      </c>
      <c r="B35" t="s">
        <v>26</v>
      </c>
      <c r="C35" t="str">
        <f t="shared" si="0"/>
        <v>John Deere, Kiinteä Vanne, DW27Bx32, 221-275-24-8, ET-145, JD Yellow</v>
      </c>
      <c r="D35" s="1" t="s">
        <v>542</v>
      </c>
      <c r="E35" s="1" t="s">
        <v>543</v>
      </c>
      <c r="F35" s="1">
        <v>-145</v>
      </c>
      <c r="G35" s="1">
        <v>226</v>
      </c>
      <c r="H35" t="s">
        <v>478</v>
      </c>
      <c r="I35" s="1" t="s">
        <v>241</v>
      </c>
      <c r="J35" s="1" t="s">
        <v>241</v>
      </c>
      <c r="K35" s="1" t="s">
        <v>205</v>
      </c>
      <c r="L35" s="1" t="s">
        <v>206</v>
      </c>
      <c r="M35" t="s">
        <v>262</v>
      </c>
      <c r="N35" s="1" t="s">
        <v>248</v>
      </c>
      <c r="O35" s="74">
        <v>1151.1111111111111</v>
      </c>
    </row>
    <row r="36" spans="1:15" x14ac:dyDescent="0.35">
      <c r="A36" t="s">
        <v>434</v>
      </c>
      <c r="B36" t="s">
        <v>26</v>
      </c>
      <c r="C36" t="str">
        <f t="shared" si="0"/>
        <v>John Deere, Kiinteä Vanne, DW27Bx32, 281-335-24-10, ET-60, JD Yellow</v>
      </c>
      <c r="D36" s="1" t="s">
        <v>544</v>
      </c>
      <c r="E36" s="1" t="s">
        <v>545</v>
      </c>
      <c r="F36" s="1">
        <v>-60</v>
      </c>
      <c r="G36" s="1">
        <v>311</v>
      </c>
      <c r="H36" t="s">
        <v>478</v>
      </c>
      <c r="I36" s="1" t="s">
        <v>241</v>
      </c>
      <c r="J36" s="1" t="s">
        <v>241</v>
      </c>
      <c r="K36" s="1" t="s">
        <v>205</v>
      </c>
      <c r="L36" s="1" t="s">
        <v>206</v>
      </c>
      <c r="M36" t="s">
        <v>265</v>
      </c>
      <c r="N36" s="1" t="s">
        <v>248</v>
      </c>
      <c r="O36" s="74">
        <v>1151.1111111111111</v>
      </c>
    </row>
    <row r="37" spans="1:15" x14ac:dyDescent="0.35">
      <c r="A37" t="s">
        <v>434</v>
      </c>
      <c r="B37" t="s">
        <v>26</v>
      </c>
      <c r="C37" t="str">
        <f t="shared" si="0"/>
        <v>John Deere, Kiinteä Vanne, DW27Bx32, 281-335-24-10, ET0, JD Yellow</v>
      </c>
      <c r="D37" s="1" t="s">
        <v>546</v>
      </c>
      <c r="E37" s="1" t="s">
        <v>547</v>
      </c>
      <c r="F37" s="1">
        <v>0</v>
      </c>
      <c r="G37" s="1">
        <v>371</v>
      </c>
      <c r="H37" t="s">
        <v>478</v>
      </c>
      <c r="I37" s="1" t="s">
        <v>241</v>
      </c>
      <c r="J37" s="1" t="s">
        <v>241</v>
      </c>
      <c r="K37" s="1" t="s">
        <v>205</v>
      </c>
      <c r="L37" s="1" t="s">
        <v>206</v>
      </c>
      <c r="M37" t="s">
        <v>265</v>
      </c>
      <c r="N37" s="1" t="s">
        <v>248</v>
      </c>
      <c r="O37" s="74">
        <v>1151.1111111111111</v>
      </c>
    </row>
    <row r="38" spans="1:15" x14ac:dyDescent="0.35">
      <c r="A38" t="s">
        <v>434</v>
      </c>
      <c r="B38" t="s">
        <v>130</v>
      </c>
      <c r="C38" t="str">
        <f t="shared" si="0"/>
        <v>John Deere, Kiinteä Vanne, DW36Bx32, 281-335-24-10, ET-100, JD Yellow</v>
      </c>
      <c r="D38" s="1" t="s">
        <v>548</v>
      </c>
      <c r="E38" s="1" t="s">
        <v>549</v>
      </c>
      <c r="F38" s="1">
        <v>-100</v>
      </c>
      <c r="G38" s="1">
        <v>385</v>
      </c>
      <c r="H38" t="s">
        <v>478</v>
      </c>
      <c r="I38" s="1" t="s">
        <v>241</v>
      </c>
      <c r="J38" s="1" t="s">
        <v>241</v>
      </c>
      <c r="K38" s="1" t="s">
        <v>205</v>
      </c>
      <c r="L38" s="1" t="s">
        <v>550</v>
      </c>
      <c r="M38" t="s">
        <v>265</v>
      </c>
      <c r="N38" s="1" t="s">
        <v>248</v>
      </c>
      <c r="O38" s="74">
        <v>2344.4444444444443</v>
      </c>
    </row>
    <row r="39" spans="1:15" x14ac:dyDescent="0.35">
      <c r="A39" t="s">
        <v>434</v>
      </c>
      <c r="B39" t="s">
        <v>130</v>
      </c>
      <c r="C39" t="str">
        <f t="shared" si="0"/>
        <v>John Deere, Kiinteä Vanne, DW36Bx32, 281-335-24-10, ET-160, JD Yellow</v>
      </c>
      <c r="D39" s="1" t="s">
        <v>551</v>
      </c>
      <c r="E39" s="1" t="s">
        <v>552</v>
      </c>
      <c r="F39" s="1">
        <v>-160</v>
      </c>
      <c r="G39" s="1">
        <v>325</v>
      </c>
      <c r="H39" t="s">
        <v>478</v>
      </c>
      <c r="I39" s="1" t="s">
        <v>241</v>
      </c>
      <c r="J39" s="1" t="s">
        <v>241</v>
      </c>
      <c r="K39" s="1" t="s">
        <v>205</v>
      </c>
      <c r="L39" s="1" t="s">
        <v>550</v>
      </c>
      <c r="M39" t="s">
        <v>265</v>
      </c>
      <c r="N39" s="1" t="s">
        <v>248</v>
      </c>
      <c r="O39" s="74">
        <v>2344.4444444444443</v>
      </c>
    </row>
    <row r="40" spans="1:15" x14ac:dyDescent="0.35">
      <c r="A40" t="s">
        <v>434</v>
      </c>
      <c r="B40" t="s">
        <v>130</v>
      </c>
      <c r="C40" t="str">
        <f t="shared" si="0"/>
        <v>John Deere, Kiinteä Vanne, DW36Bx32, 221-275-24-8, ET-160, JD Yellow</v>
      </c>
      <c r="D40" s="1" t="s">
        <v>553</v>
      </c>
      <c r="E40" s="1" t="s">
        <v>554</v>
      </c>
      <c r="F40" s="1">
        <v>-160</v>
      </c>
      <c r="G40" s="1">
        <v>325</v>
      </c>
      <c r="H40" t="s">
        <v>478</v>
      </c>
      <c r="I40" s="1" t="s">
        <v>241</v>
      </c>
      <c r="J40" s="1" t="s">
        <v>241</v>
      </c>
      <c r="K40" s="1" t="s">
        <v>205</v>
      </c>
      <c r="L40" s="1" t="s">
        <v>550</v>
      </c>
      <c r="M40" t="s">
        <v>262</v>
      </c>
      <c r="N40" s="1" t="s">
        <v>248</v>
      </c>
      <c r="O40" s="74">
        <v>2344.4444444444443</v>
      </c>
    </row>
    <row r="41" spans="1:15" x14ac:dyDescent="0.35">
      <c r="A41" t="s">
        <v>322</v>
      </c>
      <c r="B41" t="s">
        <v>85</v>
      </c>
      <c r="C41" t="str">
        <f t="shared" si="0"/>
        <v>John Deere, Kiinteä Vanne, DW15Lx38, 221-275-24-8, ET-50, JD Yellow</v>
      </c>
      <c r="D41" s="1" t="s">
        <v>555</v>
      </c>
      <c r="E41" s="1" t="s">
        <v>556</v>
      </c>
      <c r="F41" s="1">
        <v>-50</v>
      </c>
      <c r="G41" s="1">
        <v>159</v>
      </c>
      <c r="H41" t="s">
        <v>478</v>
      </c>
      <c r="I41" s="1" t="s">
        <v>325</v>
      </c>
      <c r="J41" s="1" t="s">
        <v>241</v>
      </c>
      <c r="K41" s="1" t="s">
        <v>205</v>
      </c>
      <c r="L41" s="1" t="s">
        <v>199</v>
      </c>
      <c r="M41" t="s">
        <v>262</v>
      </c>
      <c r="N41" s="1" t="s">
        <v>248</v>
      </c>
      <c r="O41" s="74">
        <v>1120</v>
      </c>
    </row>
    <row r="42" spans="1:15" x14ac:dyDescent="0.35">
      <c r="A42" t="s">
        <v>322</v>
      </c>
      <c r="B42" t="s">
        <v>86</v>
      </c>
      <c r="C42" t="str">
        <f t="shared" si="0"/>
        <v>John Deere, Kiinteä Vanne, DW16Lx38, 221-275-21.5-8, ET-60, JD Yellow</v>
      </c>
      <c r="D42" s="1" t="s">
        <v>557</v>
      </c>
      <c r="E42" s="1" t="s">
        <v>558</v>
      </c>
      <c r="F42" s="1">
        <v>-60</v>
      </c>
      <c r="G42" s="1">
        <v>161</v>
      </c>
      <c r="H42" t="s">
        <v>478</v>
      </c>
      <c r="I42" s="1" t="s">
        <v>325</v>
      </c>
      <c r="J42" s="1" t="s">
        <v>241</v>
      </c>
      <c r="K42" s="1" t="s">
        <v>205</v>
      </c>
      <c r="L42" s="1" t="s">
        <v>199</v>
      </c>
      <c r="M42" t="s">
        <v>253</v>
      </c>
      <c r="N42" s="1" t="s">
        <v>248</v>
      </c>
      <c r="O42" s="74">
        <v>1137.7777777777778</v>
      </c>
    </row>
    <row r="43" spans="1:15" x14ac:dyDescent="0.35">
      <c r="A43" t="s">
        <v>322</v>
      </c>
      <c r="B43" t="s">
        <v>86</v>
      </c>
      <c r="C43" t="str">
        <f t="shared" si="0"/>
        <v>John Deere, Kiinteä Vanne, DW16Lx38, 152.4-203.2-21.5-8, ET-60, JD Yellow</v>
      </c>
      <c r="D43" s="1" t="s">
        <v>559</v>
      </c>
      <c r="E43" s="1" t="s">
        <v>560</v>
      </c>
      <c r="F43" s="1">
        <v>-60</v>
      </c>
      <c r="G43" s="1">
        <v>161</v>
      </c>
      <c r="H43" t="s">
        <v>478</v>
      </c>
      <c r="I43" s="1" t="s">
        <v>325</v>
      </c>
      <c r="J43" s="1" t="s">
        <v>241</v>
      </c>
      <c r="K43" s="1" t="s">
        <v>205</v>
      </c>
      <c r="L43" s="1" t="s">
        <v>199</v>
      </c>
      <c r="M43" t="s">
        <v>561</v>
      </c>
      <c r="N43" s="1" t="s">
        <v>248</v>
      </c>
      <c r="O43" s="74">
        <v>1137.7777777777778</v>
      </c>
    </row>
    <row r="44" spans="1:15" x14ac:dyDescent="0.35">
      <c r="A44" t="s">
        <v>322</v>
      </c>
      <c r="B44" t="s">
        <v>87</v>
      </c>
      <c r="C44" t="str">
        <f t="shared" si="0"/>
        <v>John Deere, Kiinteä Vanne, DW18Lx38, 221-275-21.5-8, ET-75, JD Yellow</v>
      </c>
      <c r="D44" s="1" t="s">
        <v>562</v>
      </c>
      <c r="E44" s="1" t="s">
        <v>563</v>
      </c>
      <c r="F44" s="1">
        <v>-75</v>
      </c>
      <c r="G44" s="1">
        <v>172</v>
      </c>
      <c r="H44" t="s">
        <v>478</v>
      </c>
      <c r="I44" s="1" t="s">
        <v>325</v>
      </c>
      <c r="J44" s="1" t="s">
        <v>241</v>
      </c>
      <c r="K44" s="1" t="s">
        <v>205</v>
      </c>
      <c r="L44" s="1" t="s">
        <v>199</v>
      </c>
      <c r="M44" t="s">
        <v>253</v>
      </c>
      <c r="N44" s="1" t="s">
        <v>248</v>
      </c>
      <c r="O44" s="74">
        <v>1177.7777777777778</v>
      </c>
    </row>
    <row r="45" spans="1:15" x14ac:dyDescent="0.35">
      <c r="A45" t="s">
        <v>322</v>
      </c>
      <c r="B45" t="s">
        <v>87</v>
      </c>
      <c r="C45" t="str">
        <f t="shared" si="0"/>
        <v>John Deere, Kiinteä Vanne, DW18Lx38, 152.4-203.2-21.5-8, ET-75, JD Yellow</v>
      </c>
      <c r="D45" s="1" t="s">
        <v>564</v>
      </c>
      <c r="E45" s="1" t="s">
        <v>565</v>
      </c>
      <c r="F45" s="1">
        <v>-75</v>
      </c>
      <c r="G45" s="1">
        <v>172</v>
      </c>
      <c r="H45" t="s">
        <v>478</v>
      </c>
      <c r="I45" s="1" t="s">
        <v>325</v>
      </c>
      <c r="J45" s="1" t="s">
        <v>241</v>
      </c>
      <c r="K45" s="1" t="s">
        <v>205</v>
      </c>
      <c r="L45" s="1" t="s">
        <v>199</v>
      </c>
      <c r="M45" t="s">
        <v>561</v>
      </c>
      <c r="N45" s="1" t="s">
        <v>248</v>
      </c>
      <c r="O45" s="74">
        <v>1177.7777777777778</v>
      </c>
    </row>
    <row r="46" spans="1:15" x14ac:dyDescent="0.35">
      <c r="A46" t="s">
        <v>322</v>
      </c>
      <c r="B46" t="s">
        <v>87</v>
      </c>
      <c r="C46" t="str">
        <f t="shared" si="0"/>
        <v>John Deere, Kiinteä Vanne, DW18Lx38, 221-275-24-8, ET-75, JD Yellow</v>
      </c>
      <c r="D46" s="1" t="s">
        <v>566</v>
      </c>
      <c r="E46" s="1" t="s">
        <v>567</v>
      </c>
      <c r="F46" s="1">
        <v>-75</v>
      </c>
      <c r="G46" s="1">
        <v>172</v>
      </c>
      <c r="H46" t="s">
        <v>478</v>
      </c>
      <c r="I46" s="1" t="s">
        <v>325</v>
      </c>
      <c r="J46" s="1" t="s">
        <v>241</v>
      </c>
      <c r="K46" s="1" t="s">
        <v>205</v>
      </c>
      <c r="L46" s="1" t="s">
        <v>206</v>
      </c>
      <c r="M46" t="s">
        <v>262</v>
      </c>
      <c r="N46" s="1" t="s">
        <v>248</v>
      </c>
      <c r="O46" s="74">
        <v>1248.8888888888889</v>
      </c>
    </row>
    <row r="47" spans="1:15" x14ac:dyDescent="0.35">
      <c r="A47" t="s">
        <v>322</v>
      </c>
      <c r="B47" t="s">
        <v>87</v>
      </c>
      <c r="C47" t="str">
        <f t="shared" si="0"/>
        <v>John Deere, Kiinteä Vanne, DW18Lx38, 152.4-203-21.5-8, ET-75, JD Yellow</v>
      </c>
      <c r="D47" s="1" t="s">
        <v>568</v>
      </c>
      <c r="E47" s="1" t="s">
        <v>569</v>
      </c>
      <c r="F47" s="1">
        <v>-75</v>
      </c>
      <c r="G47" s="1">
        <v>172</v>
      </c>
      <c r="H47" t="s">
        <v>478</v>
      </c>
      <c r="I47" s="1" t="s">
        <v>325</v>
      </c>
      <c r="J47" s="1" t="s">
        <v>241</v>
      </c>
      <c r="K47" s="1" t="s">
        <v>205</v>
      </c>
      <c r="L47" s="1" t="s">
        <v>206</v>
      </c>
      <c r="M47" t="s">
        <v>570</v>
      </c>
      <c r="N47" s="1" t="s">
        <v>248</v>
      </c>
      <c r="O47" s="74">
        <v>1248.8888888888889</v>
      </c>
    </row>
    <row r="48" spans="1:15" x14ac:dyDescent="0.35">
      <c r="A48" t="s">
        <v>322</v>
      </c>
      <c r="B48" t="s">
        <v>88</v>
      </c>
      <c r="C48" t="str">
        <f t="shared" si="0"/>
        <v>John Deere, Kiinteä Vanne, DW20Bx38, 221-275-24-8, ET-100, JD Yellow</v>
      </c>
      <c r="D48" s="1" t="s">
        <v>571</v>
      </c>
      <c r="E48" s="1" t="s">
        <v>572</v>
      </c>
      <c r="F48" s="1">
        <v>-100</v>
      </c>
      <c r="G48" s="1">
        <v>182</v>
      </c>
      <c r="H48" t="s">
        <v>478</v>
      </c>
      <c r="I48" s="1" t="s">
        <v>325</v>
      </c>
      <c r="J48" s="1" t="s">
        <v>241</v>
      </c>
      <c r="K48" s="1" t="s">
        <v>205</v>
      </c>
      <c r="L48" s="1" t="s">
        <v>199</v>
      </c>
      <c r="M48" t="s">
        <v>262</v>
      </c>
      <c r="N48" s="1" t="s">
        <v>248</v>
      </c>
      <c r="O48" s="74">
        <v>1193.3333333333333</v>
      </c>
    </row>
    <row r="49" spans="1:15" x14ac:dyDescent="0.35">
      <c r="A49" t="s">
        <v>322</v>
      </c>
      <c r="B49" t="s">
        <v>88</v>
      </c>
      <c r="C49" t="str">
        <f t="shared" si="0"/>
        <v>John Deere, Kiinteä Vanne, DW20Bx38, 152.4-203.2-21.5-8, ET-100, JD Yellow</v>
      </c>
      <c r="D49" s="1" t="s">
        <v>573</v>
      </c>
      <c r="E49" s="1" t="s">
        <v>574</v>
      </c>
      <c r="F49" s="1">
        <v>-100</v>
      </c>
      <c r="G49" s="1">
        <v>182</v>
      </c>
      <c r="H49" t="s">
        <v>478</v>
      </c>
      <c r="I49" s="1" t="s">
        <v>325</v>
      </c>
      <c r="J49" s="1" t="s">
        <v>241</v>
      </c>
      <c r="K49" s="1" t="s">
        <v>205</v>
      </c>
      <c r="L49" s="1" t="s">
        <v>199</v>
      </c>
      <c r="M49" t="s">
        <v>561</v>
      </c>
      <c r="N49" s="1" t="s">
        <v>248</v>
      </c>
      <c r="O49" s="74">
        <v>1193.3333333333333</v>
      </c>
    </row>
    <row r="50" spans="1:15" x14ac:dyDescent="0.35">
      <c r="A50" t="s">
        <v>322</v>
      </c>
      <c r="B50" t="s">
        <v>89</v>
      </c>
      <c r="C50" t="str">
        <f t="shared" si="0"/>
        <v>John Deere, Kiinteä Vanne, DW23Bx38, 281-335-24-10, ET-139, JD Yellow</v>
      </c>
      <c r="D50" s="1" t="s">
        <v>575</v>
      </c>
      <c r="E50" s="1" t="s">
        <v>576</v>
      </c>
      <c r="F50" s="1">
        <v>-139</v>
      </c>
      <c r="G50" s="1">
        <v>181</v>
      </c>
      <c r="H50" t="s">
        <v>478</v>
      </c>
      <c r="I50" s="1" t="s">
        <v>325</v>
      </c>
      <c r="J50" s="1" t="s">
        <v>241</v>
      </c>
      <c r="K50" s="1" t="s">
        <v>205</v>
      </c>
      <c r="L50" s="1" t="s">
        <v>199</v>
      </c>
      <c r="M50" t="s">
        <v>265</v>
      </c>
      <c r="N50" s="1" t="s">
        <v>248</v>
      </c>
      <c r="O50" s="74">
        <v>1228.8888888888889</v>
      </c>
    </row>
    <row r="51" spans="1:15" x14ac:dyDescent="0.35">
      <c r="A51" t="s">
        <v>322</v>
      </c>
      <c r="B51" t="s">
        <v>89</v>
      </c>
      <c r="C51" t="str">
        <f t="shared" si="0"/>
        <v>John Deere, Kiinteä Vanne, DW23Bx38, 221-275-24-8, ET-139, JD Yellow</v>
      </c>
      <c r="D51" s="1" t="s">
        <v>577</v>
      </c>
      <c r="E51" s="1" t="s">
        <v>578</v>
      </c>
      <c r="F51" s="1">
        <v>-139</v>
      </c>
      <c r="G51" s="1">
        <v>181</v>
      </c>
      <c r="H51" t="s">
        <v>478</v>
      </c>
      <c r="I51" s="1" t="s">
        <v>325</v>
      </c>
      <c r="J51" s="1" t="s">
        <v>241</v>
      </c>
      <c r="K51" s="1" t="s">
        <v>205</v>
      </c>
      <c r="L51" s="1" t="s">
        <v>199</v>
      </c>
      <c r="M51" t="s">
        <v>262</v>
      </c>
      <c r="N51" s="1" t="s">
        <v>248</v>
      </c>
      <c r="O51" s="74">
        <v>1228.8888888888889</v>
      </c>
    </row>
    <row r="52" spans="1:15" x14ac:dyDescent="0.35">
      <c r="A52" t="s">
        <v>322</v>
      </c>
      <c r="B52" t="s">
        <v>89</v>
      </c>
      <c r="C52" t="str">
        <f t="shared" si="0"/>
        <v>John Deere, Kiinteä Vanne, DW23Bx38, 221-275-24-8, ET-135, JD Yellow</v>
      </c>
      <c r="D52" s="1" t="s">
        <v>579</v>
      </c>
      <c r="E52" s="1" t="s">
        <v>580</v>
      </c>
      <c r="F52" s="1">
        <v>-135</v>
      </c>
      <c r="G52" s="1">
        <v>185</v>
      </c>
      <c r="H52" t="s">
        <v>478</v>
      </c>
      <c r="I52" s="1" t="s">
        <v>325</v>
      </c>
      <c r="J52" s="1" t="s">
        <v>241</v>
      </c>
      <c r="K52" s="1" t="s">
        <v>205</v>
      </c>
      <c r="L52" s="1" t="s">
        <v>199</v>
      </c>
      <c r="M52" t="s">
        <v>262</v>
      </c>
      <c r="N52" s="1" t="s">
        <v>248</v>
      </c>
      <c r="O52" s="74">
        <v>1228.8888888888889</v>
      </c>
    </row>
    <row r="53" spans="1:15" x14ac:dyDescent="0.35">
      <c r="A53" t="s">
        <v>322</v>
      </c>
      <c r="B53" t="s">
        <v>89</v>
      </c>
      <c r="C53" t="str">
        <f t="shared" si="0"/>
        <v>John Deere, Kiinteä Vanne, DW23Bx38, 281-335-24-10, ET-139, JD Yellow</v>
      </c>
      <c r="D53" s="1" t="s">
        <v>581</v>
      </c>
      <c r="E53" s="1" t="s">
        <v>582</v>
      </c>
      <c r="F53" s="1">
        <v>-139</v>
      </c>
      <c r="G53" s="1">
        <v>181</v>
      </c>
      <c r="H53" t="s">
        <v>478</v>
      </c>
      <c r="I53" s="1" t="s">
        <v>325</v>
      </c>
      <c r="J53" s="1" t="s">
        <v>241</v>
      </c>
      <c r="K53" s="1" t="s">
        <v>205</v>
      </c>
      <c r="L53" s="1" t="s">
        <v>206</v>
      </c>
      <c r="M53" t="s">
        <v>265</v>
      </c>
      <c r="N53" s="1" t="s">
        <v>248</v>
      </c>
      <c r="O53" s="74">
        <v>1300</v>
      </c>
    </row>
    <row r="54" spans="1:15" x14ac:dyDescent="0.35">
      <c r="A54" t="s">
        <v>322</v>
      </c>
      <c r="B54" t="s">
        <v>89</v>
      </c>
      <c r="C54" t="str">
        <f t="shared" si="0"/>
        <v>John Deere, Kiinteä Vanne, DW23Bx38, 221-275-24-8, ET-40, JD Yellow</v>
      </c>
      <c r="D54" s="1" t="s">
        <v>583</v>
      </c>
      <c r="E54" s="1" t="s">
        <v>584</v>
      </c>
      <c r="F54" s="1">
        <v>-40</v>
      </c>
      <c r="G54" s="1">
        <v>280</v>
      </c>
      <c r="H54" t="s">
        <v>478</v>
      </c>
      <c r="I54" s="1" t="s">
        <v>325</v>
      </c>
      <c r="J54" s="1" t="s">
        <v>241</v>
      </c>
      <c r="K54" s="1" t="s">
        <v>205</v>
      </c>
      <c r="L54" s="1" t="s">
        <v>199</v>
      </c>
      <c r="M54" t="s">
        <v>262</v>
      </c>
      <c r="N54" s="1" t="s">
        <v>248</v>
      </c>
      <c r="O54" s="74">
        <v>1228.8888888888889</v>
      </c>
    </row>
    <row r="55" spans="1:15" x14ac:dyDescent="0.35">
      <c r="A55" t="s">
        <v>322</v>
      </c>
      <c r="B55" t="s">
        <v>89</v>
      </c>
      <c r="C55" t="str">
        <f t="shared" si="0"/>
        <v>John Deere, Kiinteä Vanne, DW23Bx38, 281-335-27-10, ET+30, JD Yellow</v>
      </c>
      <c r="D55" s="1" t="s">
        <v>585</v>
      </c>
      <c r="E55" s="1" t="s">
        <v>586</v>
      </c>
      <c r="F55" s="37" t="s">
        <v>587</v>
      </c>
      <c r="G55" s="1">
        <v>350</v>
      </c>
      <c r="H55" t="s">
        <v>478</v>
      </c>
      <c r="I55" s="1" t="s">
        <v>325</v>
      </c>
      <c r="J55" s="1" t="s">
        <v>241</v>
      </c>
      <c r="K55" s="1" t="s">
        <v>205</v>
      </c>
      <c r="L55" s="1" t="s">
        <v>199</v>
      </c>
      <c r="M55" t="s">
        <v>588</v>
      </c>
      <c r="N55" s="1" t="s">
        <v>248</v>
      </c>
      <c r="O55" s="74">
        <v>1228.8888888888889</v>
      </c>
    </row>
    <row r="56" spans="1:15" x14ac:dyDescent="0.35">
      <c r="A56" t="s">
        <v>322</v>
      </c>
      <c r="B56" t="s">
        <v>91</v>
      </c>
      <c r="C56" t="str">
        <f t="shared" si="0"/>
        <v>John Deere, Kiinteä Vanne, DW27Bx38, 281-335-24-10, ET-68, JD Yellow</v>
      </c>
      <c r="D56" s="1" t="s">
        <v>589</v>
      </c>
      <c r="E56" s="1" t="s">
        <v>590</v>
      </c>
      <c r="F56" s="1">
        <v>-68</v>
      </c>
      <c r="G56" s="1">
        <v>303</v>
      </c>
      <c r="H56" t="s">
        <v>478</v>
      </c>
      <c r="I56" s="1" t="s">
        <v>325</v>
      </c>
      <c r="J56" s="1" t="s">
        <v>241</v>
      </c>
      <c r="K56" s="1" t="s">
        <v>205</v>
      </c>
      <c r="L56" s="1" t="s">
        <v>199</v>
      </c>
      <c r="M56" t="s">
        <v>265</v>
      </c>
      <c r="N56" s="1" t="s">
        <v>248</v>
      </c>
      <c r="O56" s="74">
        <v>1477.7777777777778</v>
      </c>
    </row>
    <row r="57" spans="1:15" x14ac:dyDescent="0.35">
      <c r="A57" t="s">
        <v>322</v>
      </c>
      <c r="B57" t="s">
        <v>91</v>
      </c>
      <c r="C57" t="str">
        <f t="shared" si="0"/>
        <v>John Deere, Kiinteä Vanne, DW27Bx38, 221-275-24-8, ET-170, JD Yellow</v>
      </c>
      <c r="D57" s="48" t="s">
        <v>591</v>
      </c>
      <c r="E57" s="1" t="s">
        <v>592</v>
      </c>
      <c r="F57" s="1">
        <v>-170</v>
      </c>
      <c r="G57" s="1">
        <v>201</v>
      </c>
      <c r="H57" t="s">
        <v>478</v>
      </c>
      <c r="I57" s="1" t="s">
        <v>325</v>
      </c>
      <c r="J57" s="1" t="s">
        <v>241</v>
      </c>
      <c r="K57" s="1" t="s">
        <v>205</v>
      </c>
      <c r="L57" s="1" t="s">
        <v>199</v>
      </c>
      <c r="M57" t="s">
        <v>262</v>
      </c>
      <c r="N57" s="1" t="s">
        <v>248</v>
      </c>
      <c r="O57" s="74">
        <v>1477.7777777777778</v>
      </c>
    </row>
    <row r="58" spans="1:15" x14ac:dyDescent="0.35">
      <c r="A58" t="s">
        <v>322</v>
      </c>
      <c r="B58" t="s">
        <v>91</v>
      </c>
      <c r="C58" t="str">
        <f t="shared" si="0"/>
        <v>John Deere, Kiinteä Vanne, DW27Bx38, 281-335-24-10, ET-68, JD Yellow</v>
      </c>
      <c r="D58" s="48" t="s">
        <v>593</v>
      </c>
      <c r="E58" s="1" t="s">
        <v>594</v>
      </c>
      <c r="F58" s="1">
        <v>-68</v>
      </c>
      <c r="G58" s="1">
        <v>303</v>
      </c>
      <c r="H58" t="s">
        <v>478</v>
      </c>
      <c r="I58" s="1" t="s">
        <v>325</v>
      </c>
      <c r="J58" s="1" t="s">
        <v>241</v>
      </c>
      <c r="K58" s="1" t="s">
        <v>205</v>
      </c>
      <c r="L58" s="1" t="s">
        <v>206</v>
      </c>
      <c r="M58" t="s">
        <v>265</v>
      </c>
      <c r="N58" s="1" t="s">
        <v>248</v>
      </c>
      <c r="O58" s="74">
        <v>1548.8888888888889</v>
      </c>
    </row>
    <row r="59" spans="1:15" x14ac:dyDescent="0.35">
      <c r="A59" t="s">
        <v>322</v>
      </c>
      <c r="B59" t="s">
        <v>91</v>
      </c>
      <c r="C59" t="str">
        <f t="shared" si="0"/>
        <v>John Deere, Kiinteä Vanne, DW27Bx38, 281-335-24-10, ET0, JD Yellow</v>
      </c>
      <c r="D59" s="1" t="s">
        <v>595</v>
      </c>
      <c r="E59" s="1" t="s">
        <v>596</v>
      </c>
      <c r="F59" s="1">
        <v>0</v>
      </c>
      <c r="G59" s="1">
        <v>371</v>
      </c>
      <c r="H59" t="s">
        <v>478</v>
      </c>
      <c r="I59" s="1" t="s">
        <v>325</v>
      </c>
      <c r="J59" s="1" t="s">
        <v>241</v>
      </c>
      <c r="K59" s="1" t="s">
        <v>205</v>
      </c>
      <c r="L59" s="1" t="s">
        <v>199</v>
      </c>
      <c r="M59" t="s">
        <v>265</v>
      </c>
      <c r="N59" s="1" t="s">
        <v>248</v>
      </c>
      <c r="O59" s="74">
        <v>1477.7777777777778</v>
      </c>
    </row>
    <row r="60" spans="1:15" x14ac:dyDescent="0.35">
      <c r="A60" t="s">
        <v>322</v>
      </c>
      <c r="B60" t="s">
        <v>91</v>
      </c>
      <c r="C60" t="str">
        <f t="shared" si="0"/>
        <v>John Deere, Kiinteä Vanne, DW27Bx38, 764-814-24-12, ET-20, JD Yellow</v>
      </c>
      <c r="D60" s="1" t="s">
        <v>597</v>
      </c>
      <c r="E60" s="1" t="s">
        <v>252</v>
      </c>
      <c r="F60" s="1">
        <v>-20</v>
      </c>
      <c r="G60" s="1">
        <v>351</v>
      </c>
      <c r="H60" t="s">
        <v>478</v>
      </c>
      <c r="I60" s="1" t="s">
        <v>241</v>
      </c>
      <c r="J60" s="1" t="s">
        <v>241</v>
      </c>
      <c r="K60" s="1" t="s">
        <v>205</v>
      </c>
      <c r="L60" s="1" t="s">
        <v>206</v>
      </c>
      <c r="M60" t="s">
        <v>598</v>
      </c>
      <c r="N60" s="1" t="s">
        <v>248</v>
      </c>
      <c r="O60" s="74">
        <v>1524.4444444444443</v>
      </c>
    </row>
    <row r="61" spans="1:15" x14ac:dyDescent="0.35">
      <c r="A61" t="s">
        <v>322</v>
      </c>
      <c r="B61" t="s">
        <v>93</v>
      </c>
      <c r="C61" t="str">
        <f t="shared" si="0"/>
        <v>John Deere, Kiinteä Vanne, DW30Bx38, 221-275-24-8, ET-220, JD Yellow</v>
      </c>
      <c r="D61" s="1" t="s">
        <v>599</v>
      </c>
      <c r="E61" s="1" t="s">
        <v>600</v>
      </c>
      <c r="F61" s="1">
        <v>-220</v>
      </c>
      <c r="G61" s="1">
        <v>189</v>
      </c>
      <c r="H61" t="s">
        <v>478</v>
      </c>
      <c r="I61" s="1" t="s">
        <v>325</v>
      </c>
      <c r="J61" s="1" t="s">
        <v>241</v>
      </c>
      <c r="K61" s="1" t="s">
        <v>205</v>
      </c>
      <c r="L61" s="1" t="s">
        <v>199</v>
      </c>
      <c r="M61" t="s">
        <v>262</v>
      </c>
      <c r="N61" s="1" t="s">
        <v>248</v>
      </c>
      <c r="O61" s="74">
        <v>1762.2222222222222</v>
      </c>
    </row>
    <row r="62" spans="1:15" x14ac:dyDescent="0.35">
      <c r="A62" t="s">
        <v>322</v>
      </c>
      <c r="B62" t="s">
        <v>93</v>
      </c>
      <c r="C62" t="str">
        <f t="shared" si="0"/>
        <v>John Deere, Kiinteä Vanne, DW30Bx38, 281-335-24-10, ET-150, JD Yellow</v>
      </c>
      <c r="D62" s="1" t="s">
        <v>601</v>
      </c>
      <c r="E62" s="1" t="s">
        <v>602</v>
      </c>
      <c r="F62" s="1">
        <v>-150</v>
      </c>
      <c r="G62" s="1">
        <v>259</v>
      </c>
      <c r="H62" t="s">
        <v>478</v>
      </c>
      <c r="I62" s="1" t="s">
        <v>325</v>
      </c>
      <c r="J62" s="1" t="s">
        <v>241</v>
      </c>
      <c r="K62" s="1" t="s">
        <v>205</v>
      </c>
      <c r="L62" s="1" t="s">
        <v>199</v>
      </c>
      <c r="M62" t="s">
        <v>265</v>
      </c>
      <c r="N62" s="1" t="s">
        <v>248</v>
      </c>
      <c r="O62" s="74">
        <v>1762.2222222222222</v>
      </c>
    </row>
    <row r="63" spans="1:15" x14ac:dyDescent="0.35">
      <c r="A63" t="s">
        <v>322</v>
      </c>
      <c r="B63" t="s">
        <v>93</v>
      </c>
      <c r="C63" t="str">
        <f t="shared" si="0"/>
        <v>John Deere, Kiinteä Vanne, DW30Bx38, 281-335-24-10, ET-80, JD Yellow</v>
      </c>
      <c r="D63" s="1" t="s">
        <v>603</v>
      </c>
      <c r="E63" s="1" t="s">
        <v>604</v>
      </c>
      <c r="F63" s="1">
        <v>-80</v>
      </c>
      <c r="G63" s="1">
        <v>329</v>
      </c>
      <c r="H63" t="s">
        <v>478</v>
      </c>
      <c r="I63" s="1" t="s">
        <v>325</v>
      </c>
      <c r="J63" s="1" t="s">
        <v>241</v>
      </c>
      <c r="K63" s="1" t="s">
        <v>205</v>
      </c>
      <c r="L63" s="1" t="s">
        <v>199</v>
      </c>
      <c r="M63" t="s">
        <v>265</v>
      </c>
      <c r="N63" s="1" t="s">
        <v>248</v>
      </c>
      <c r="O63" s="74">
        <v>1762.2222222222222</v>
      </c>
    </row>
    <row r="64" spans="1:15" x14ac:dyDescent="0.35">
      <c r="A64" t="s">
        <v>373</v>
      </c>
      <c r="B64" t="s">
        <v>95</v>
      </c>
      <c r="C64" t="str">
        <f t="shared" si="0"/>
        <v>John Deere, Kiinteä Vanne, DW18Lx42, 281-335-24-10, ET0, JD Yellow</v>
      </c>
      <c r="D64" s="1" t="s">
        <v>605</v>
      </c>
      <c r="E64" s="1" t="s">
        <v>606</v>
      </c>
      <c r="F64" s="1">
        <v>0</v>
      </c>
      <c r="G64" s="1">
        <v>247</v>
      </c>
      <c r="H64" t="s">
        <v>478</v>
      </c>
      <c r="I64" s="1" t="s">
        <v>376</v>
      </c>
      <c r="J64" s="1" t="s">
        <v>241</v>
      </c>
      <c r="K64" s="1" t="s">
        <v>205</v>
      </c>
      <c r="L64" s="1" t="s">
        <v>199</v>
      </c>
      <c r="M64" t="s">
        <v>265</v>
      </c>
      <c r="N64" s="1" t="s">
        <v>248</v>
      </c>
      <c r="O64" s="74">
        <v>1402.2222222222222</v>
      </c>
    </row>
    <row r="65" spans="1:15" x14ac:dyDescent="0.35">
      <c r="A65" t="s">
        <v>373</v>
      </c>
      <c r="B65" t="s">
        <v>95</v>
      </c>
      <c r="C65" t="str">
        <f t="shared" si="0"/>
        <v>John Deere, Kiinteä Vanne, DW18Lx42, 221-275-24-8, ET-50, JD Yellow</v>
      </c>
      <c r="D65" s="1" t="s">
        <v>607</v>
      </c>
      <c r="E65" s="1" t="s">
        <v>608</v>
      </c>
      <c r="F65" s="1">
        <v>-50</v>
      </c>
      <c r="G65" s="1">
        <v>197</v>
      </c>
      <c r="H65" t="s">
        <v>478</v>
      </c>
      <c r="I65" s="1" t="s">
        <v>376</v>
      </c>
      <c r="J65" s="1" t="s">
        <v>241</v>
      </c>
      <c r="K65" s="1" t="s">
        <v>205</v>
      </c>
      <c r="L65" s="1" t="s">
        <v>199</v>
      </c>
      <c r="M65" t="s">
        <v>262</v>
      </c>
      <c r="N65" s="1" t="s">
        <v>248</v>
      </c>
      <c r="O65" s="74">
        <v>1402.2222222222222</v>
      </c>
    </row>
    <row r="66" spans="1:15" x14ac:dyDescent="0.35">
      <c r="A66" t="s">
        <v>373</v>
      </c>
      <c r="B66" t="s">
        <v>96</v>
      </c>
      <c r="C66" t="str">
        <f t="shared" si="0"/>
        <v>John Deere, Kiinteä Vanne, DW20Bx42, 221-275-24-8, ET+15, JD Yellow</v>
      </c>
      <c r="D66" s="1" t="s">
        <v>609</v>
      </c>
      <c r="E66" s="1" t="s">
        <v>610</v>
      </c>
      <c r="F66" s="37" t="s">
        <v>611</v>
      </c>
      <c r="G66" s="1">
        <v>297</v>
      </c>
      <c r="H66" t="s">
        <v>478</v>
      </c>
      <c r="I66" s="1" t="s">
        <v>376</v>
      </c>
      <c r="J66" s="1" t="s">
        <v>241</v>
      </c>
      <c r="K66" s="1" t="s">
        <v>205</v>
      </c>
      <c r="L66" s="1" t="s">
        <v>199</v>
      </c>
      <c r="M66" t="s">
        <v>262</v>
      </c>
      <c r="N66" s="1" t="s">
        <v>248</v>
      </c>
      <c r="O66" s="74">
        <v>1411.1111111111111</v>
      </c>
    </row>
    <row r="67" spans="1:15" x14ac:dyDescent="0.35">
      <c r="A67" t="s">
        <v>373</v>
      </c>
      <c r="B67" t="s">
        <v>96</v>
      </c>
      <c r="C67" t="str">
        <f t="shared" si="0"/>
        <v>John Deere, Kiinteä Vanne, DW20Bx42, 221-275-24-8, ET-50, JD Yellow</v>
      </c>
      <c r="D67" s="1" t="s">
        <v>612</v>
      </c>
      <c r="E67" s="1" t="s">
        <v>613</v>
      </c>
      <c r="F67" s="1">
        <v>-50</v>
      </c>
      <c r="G67" s="1">
        <v>232</v>
      </c>
      <c r="H67" t="s">
        <v>478</v>
      </c>
      <c r="I67" s="1" t="s">
        <v>376</v>
      </c>
      <c r="J67" s="1" t="s">
        <v>241</v>
      </c>
      <c r="K67" s="1" t="s">
        <v>205</v>
      </c>
      <c r="L67" s="1" t="s">
        <v>199</v>
      </c>
      <c r="M67" t="s">
        <v>262</v>
      </c>
      <c r="N67" s="1" t="s">
        <v>248</v>
      </c>
      <c r="O67" s="74">
        <v>1411.1111111111111</v>
      </c>
    </row>
    <row r="68" spans="1:15" x14ac:dyDescent="0.35">
      <c r="A68" t="s">
        <v>373</v>
      </c>
      <c r="B68" t="s">
        <v>96</v>
      </c>
      <c r="C68" t="str">
        <f t="shared" si="0"/>
        <v>John Deere, Kiinteä Vanne, DW20Bx42, 221-275-24-8, ET-100, JD Yellow</v>
      </c>
      <c r="D68" s="1" t="s">
        <v>614</v>
      </c>
      <c r="E68" s="1" t="s">
        <v>615</v>
      </c>
      <c r="F68" s="1">
        <v>-100</v>
      </c>
      <c r="G68" s="1">
        <v>182</v>
      </c>
      <c r="H68" t="s">
        <v>478</v>
      </c>
      <c r="I68" s="1" t="s">
        <v>376</v>
      </c>
      <c r="J68" s="1" t="s">
        <v>241</v>
      </c>
      <c r="K68" s="1" t="s">
        <v>205</v>
      </c>
      <c r="L68" s="1" t="s">
        <v>206</v>
      </c>
      <c r="M68" t="s">
        <v>262</v>
      </c>
      <c r="N68" s="1" t="s">
        <v>248</v>
      </c>
      <c r="O68" s="74">
        <v>1493.3333333333333</v>
      </c>
    </row>
    <row r="69" spans="1:15" x14ac:dyDescent="0.35">
      <c r="A69" t="s">
        <v>373</v>
      </c>
      <c r="B69" t="s">
        <v>96</v>
      </c>
      <c r="C69" t="str">
        <f t="shared" si="0"/>
        <v>John Deere, Kiinteä Vanne, DW20Bx42, 281-335-24-10, ET-50, JD Yellow</v>
      </c>
      <c r="D69" s="1" t="s">
        <v>616</v>
      </c>
      <c r="E69" s="1" t="s">
        <v>617</v>
      </c>
      <c r="F69" s="1">
        <v>-50</v>
      </c>
      <c r="G69" s="1">
        <v>232</v>
      </c>
      <c r="H69" t="s">
        <v>478</v>
      </c>
      <c r="I69" s="1" t="s">
        <v>376</v>
      </c>
      <c r="J69" s="1" t="s">
        <v>241</v>
      </c>
      <c r="K69" s="1" t="s">
        <v>205</v>
      </c>
      <c r="L69" s="1" t="s">
        <v>199</v>
      </c>
      <c r="M69" t="s">
        <v>265</v>
      </c>
      <c r="N69" s="1" t="s">
        <v>248</v>
      </c>
      <c r="O69" s="74">
        <v>1411.1111111111111</v>
      </c>
    </row>
    <row r="70" spans="1:15" x14ac:dyDescent="0.35">
      <c r="A70" t="s">
        <v>373</v>
      </c>
      <c r="B70" t="s">
        <v>96</v>
      </c>
      <c r="C70" t="str">
        <f t="shared" ref="C70:C80" si="1">"John Deere, Kiinteä Vanne, "&amp;B70&amp;", "&amp;M70&amp;", "&amp;"ET"&amp;F70&amp;", "&amp;H70</f>
        <v>John Deere, Kiinteä Vanne, DW20Bx42, 281-335-24-10, ET+20, JD Yellow</v>
      </c>
      <c r="D70" s="1" t="s">
        <v>618</v>
      </c>
      <c r="E70" s="1" t="s">
        <v>619</v>
      </c>
      <c r="F70" s="37" t="s">
        <v>620</v>
      </c>
      <c r="G70" s="1">
        <v>302</v>
      </c>
      <c r="H70" t="s">
        <v>478</v>
      </c>
      <c r="I70" s="1" t="s">
        <v>376</v>
      </c>
      <c r="J70" s="1" t="s">
        <v>241</v>
      </c>
      <c r="K70" s="1" t="s">
        <v>205</v>
      </c>
      <c r="L70" s="1" t="s">
        <v>199</v>
      </c>
      <c r="M70" t="s">
        <v>265</v>
      </c>
      <c r="N70" s="1" t="s">
        <v>248</v>
      </c>
      <c r="O70" s="74">
        <v>1411.1111111111111</v>
      </c>
    </row>
    <row r="71" spans="1:15" x14ac:dyDescent="0.35">
      <c r="A71" t="s">
        <v>373</v>
      </c>
      <c r="B71" t="s">
        <v>97</v>
      </c>
      <c r="C71" t="str">
        <f t="shared" si="1"/>
        <v>John Deere, Kiinteä Vanne, DW23Bx42, 221-275-24-8, ET-100, JD Yellow</v>
      </c>
      <c r="D71" s="1" t="s">
        <v>621</v>
      </c>
      <c r="E71" s="1" t="s">
        <v>622</v>
      </c>
      <c r="F71" s="1">
        <v>-100</v>
      </c>
      <c r="G71" s="1">
        <v>220</v>
      </c>
      <c r="H71" t="s">
        <v>478</v>
      </c>
      <c r="I71" s="1" t="s">
        <v>376</v>
      </c>
      <c r="J71" s="1" t="s">
        <v>241</v>
      </c>
      <c r="K71" s="1" t="s">
        <v>205</v>
      </c>
      <c r="L71" s="1" t="s">
        <v>206</v>
      </c>
      <c r="M71" t="s">
        <v>262</v>
      </c>
      <c r="N71" s="1" t="s">
        <v>248</v>
      </c>
      <c r="O71" s="74">
        <v>1642.2222222222222</v>
      </c>
    </row>
    <row r="72" spans="1:15" x14ac:dyDescent="0.35">
      <c r="A72" t="s">
        <v>373</v>
      </c>
      <c r="B72" t="s">
        <v>97</v>
      </c>
      <c r="C72" t="str">
        <f t="shared" si="1"/>
        <v>John Deere, Kiinteä Vanne, DW23Bx42, 221-275-24-8, ET-135, JD Yellow</v>
      </c>
      <c r="D72" s="1" t="s">
        <v>623</v>
      </c>
      <c r="E72" s="1" t="s">
        <v>624</v>
      </c>
      <c r="F72" s="1">
        <v>-135</v>
      </c>
      <c r="G72" s="1">
        <v>185</v>
      </c>
      <c r="H72" t="s">
        <v>478</v>
      </c>
      <c r="I72" s="1" t="s">
        <v>376</v>
      </c>
      <c r="J72" s="1" t="s">
        <v>241</v>
      </c>
      <c r="K72" s="1" t="s">
        <v>205</v>
      </c>
      <c r="L72" s="1" t="s">
        <v>206</v>
      </c>
      <c r="M72" t="s">
        <v>262</v>
      </c>
      <c r="N72" s="1" t="s">
        <v>248</v>
      </c>
      <c r="O72" s="74">
        <v>1642.2222222222222</v>
      </c>
    </row>
    <row r="73" spans="1:15" x14ac:dyDescent="0.35">
      <c r="A73" t="s">
        <v>373</v>
      </c>
      <c r="B73" t="s">
        <v>97</v>
      </c>
      <c r="C73" t="str">
        <f t="shared" si="1"/>
        <v>John Deere, Kiinteä Vanne, DW23Bx42, 281-335-24-10, ET-100, JD Yellow</v>
      </c>
      <c r="D73" s="1" t="s">
        <v>625</v>
      </c>
      <c r="E73" s="1" t="s">
        <v>626</v>
      </c>
      <c r="F73" s="1">
        <v>-100</v>
      </c>
      <c r="G73" s="1">
        <v>220</v>
      </c>
      <c r="H73" t="s">
        <v>478</v>
      </c>
      <c r="I73" s="1" t="s">
        <v>376</v>
      </c>
      <c r="J73" s="1" t="s">
        <v>241</v>
      </c>
      <c r="K73" s="1" t="s">
        <v>205</v>
      </c>
      <c r="L73" s="1" t="s">
        <v>206</v>
      </c>
      <c r="M73" t="s">
        <v>265</v>
      </c>
      <c r="N73" s="1" t="s">
        <v>248</v>
      </c>
      <c r="O73" s="74">
        <v>1642.2222222222222</v>
      </c>
    </row>
    <row r="74" spans="1:15" x14ac:dyDescent="0.35">
      <c r="A74" t="s">
        <v>373</v>
      </c>
      <c r="B74" t="s">
        <v>97</v>
      </c>
      <c r="C74" t="str">
        <f t="shared" si="1"/>
        <v>John Deere, Kiinteä Vanne, DW23Bx42, 281-335-24-10, ET+44, JD Yellow</v>
      </c>
      <c r="D74" s="1" t="s">
        <v>627</v>
      </c>
      <c r="E74" s="1" t="s">
        <v>628</v>
      </c>
      <c r="F74" s="37" t="s">
        <v>392</v>
      </c>
      <c r="G74" s="1">
        <v>364</v>
      </c>
      <c r="H74" t="s">
        <v>478</v>
      </c>
      <c r="I74" s="1" t="s">
        <v>376</v>
      </c>
      <c r="J74" s="1" t="s">
        <v>241</v>
      </c>
      <c r="K74" s="1" t="s">
        <v>205</v>
      </c>
      <c r="L74" s="1" t="s">
        <v>199</v>
      </c>
      <c r="M74" t="s">
        <v>265</v>
      </c>
      <c r="N74" s="1" t="s">
        <v>248</v>
      </c>
      <c r="O74" s="74">
        <v>1560</v>
      </c>
    </row>
    <row r="75" spans="1:15" x14ac:dyDescent="0.35">
      <c r="A75" t="s">
        <v>373</v>
      </c>
      <c r="B75" t="s">
        <v>97</v>
      </c>
      <c r="C75" t="str">
        <f t="shared" si="1"/>
        <v>John Deere, Kiinteä Vanne, DW23Bx42, 281-335-24-10, ET-23, JD Yellow</v>
      </c>
      <c r="D75" s="1" t="s">
        <v>629</v>
      </c>
      <c r="E75" s="1" t="s">
        <v>630</v>
      </c>
      <c r="F75" s="1">
        <v>-23</v>
      </c>
      <c r="G75" s="1">
        <v>297</v>
      </c>
      <c r="H75" t="s">
        <v>478</v>
      </c>
      <c r="I75" s="1" t="s">
        <v>376</v>
      </c>
      <c r="J75" s="1" t="s">
        <v>241</v>
      </c>
      <c r="K75" s="1" t="s">
        <v>205</v>
      </c>
      <c r="L75" s="1" t="s">
        <v>199</v>
      </c>
      <c r="M75" t="s">
        <v>265</v>
      </c>
      <c r="N75" s="1" t="s">
        <v>248</v>
      </c>
      <c r="O75" s="74">
        <v>1560</v>
      </c>
    </row>
    <row r="76" spans="1:15" x14ac:dyDescent="0.35">
      <c r="A76" t="s">
        <v>373</v>
      </c>
      <c r="B76" t="s">
        <v>98</v>
      </c>
      <c r="C76" t="str">
        <f t="shared" si="1"/>
        <v>John Deere, Kiinteä Vanne, DW25Bx42, 281-335-24-10, ET+44, JD Yellow</v>
      </c>
      <c r="D76" s="1" t="s">
        <v>631</v>
      </c>
      <c r="E76" s="1" t="s">
        <v>632</v>
      </c>
      <c r="F76" s="37" t="s">
        <v>392</v>
      </c>
      <c r="G76" s="1">
        <v>389</v>
      </c>
      <c r="H76" t="s">
        <v>478</v>
      </c>
      <c r="I76" s="1" t="s">
        <v>376</v>
      </c>
      <c r="J76" s="1" t="s">
        <v>241</v>
      </c>
      <c r="K76" s="1" t="s">
        <v>205</v>
      </c>
      <c r="L76" s="1" t="s">
        <v>199</v>
      </c>
      <c r="M76" t="s">
        <v>265</v>
      </c>
      <c r="N76" s="1" t="s">
        <v>248</v>
      </c>
      <c r="O76" s="74">
        <v>1586.6666666666665</v>
      </c>
    </row>
    <row r="77" spans="1:15" x14ac:dyDescent="0.35">
      <c r="A77" t="s">
        <v>373</v>
      </c>
      <c r="B77" t="s">
        <v>100</v>
      </c>
      <c r="C77" t="str">
        <f t="shared" si="1"/>
        <v>John Deere, Kiinteä Vanne, DW30Bx42, 221-275-24-8, ET-200, JD Yellow</v>
      </c>
      <c r="D77" s="1" t="s">
        <v>633</v>
      </c>
      <c r="E77" s="1" t="s">
        <v>634</v>
      </c>
      <c r="F77" s="1">
        <v>-200</v>
      </c>
      <c r="G77" s="1">
        <v>209</v>
      </c>
      <c r="H77" t="s">
        <v>478</v>
      </c>
      <c r="I77" s="1" t="s">
        <v>376</v>
      </c>
      <c r="J77" s="1" t="s">
        <v>241</v>
      </c>
      <c r="K77" s="1" t="s">
        <v>205</v>
      </c>
      <c r="L77" s="1" t="s">
        <v>206</v>
      </c>
      <c r="M77" t="s">
        <v>262</v>
      </c>
      <c r="N77" s="1" t="s">
        <v>248</v>
      </c>
      <c r="O77" s="74">
        <v>2131.1111111111109</v>
      </c>
    </row>
    <row r="78" spans="1:15" x14ac:dyDescent="0.35">
      <c r="A78" t="s">
        <v>373</v>
      </c>
      <c r="B78" t="s">
        <v>100</v>
      </c>
      <c r="C78" t="str">
        <f t="shared" si="1"/>
        <v>John Deere, Kiinteä Vanne, DW30Bx42, 281-335-24-10, ET-80, JD Yellow</v>
      </c>
      <c r="D78" s="1" t="s">
        <v>635</v>
      </c>
      <c r="E78" s="1" t="s">
        <v>636</v>
      </c>
      <c r="F78" s="1">
        <v>-80</v>
      </c>
      <c r="G78" s="1">
        <v>329</v>
      </c>
      <c r="H78" t="s">
        <v>478</v>
      </c>
      <c r="I78" s="1" t="s">
        <v>376</v>
      </c>
      <c r="J78" s="1" t="s">
        <v>241</v>
      </c>
      <c r="K78" s="1" t="s">
        <v>205</v>
      </c>
      <c r="L78" s="1" t="s">
        <v>206</v>
      </c>
      <c r="M78" t="s">
        <v>265</v>
      </c>
      <c r="N78" s="1" t="s">
        <v>248</v>
      </c>
      <c r="O78" s="74">
        <v>2131.1111111111109</v>
      </c>
    </row>
    <row r="79" spans="1:15" x14ac:dyDescent="0.35">
      <c r="A79" t="s">
        <v>373</v>
      </c>
      <c r="B79" t="s">
        <v>100</v>
      </c>
      <c r="C79" t="str">
        <f t="shared" si="1"/>
        <v>John Deere, Kiinteä Vanne, DW30Bx42, 281-335-24-10, ET-140, JD Yellow</v>
      </c>
      <c r="D79" s="1" t="s">
        <v>637</v>
      </c>
      <c r="E79" s="1" t="s">
        <v>638</v>
      </c>
      <c r="F79" s="1">
        <v>-140</v>
      </c>
      <c r="G79" s="1">
        <v>269</v>
      </c>
      <c r="H79" t="s">
        <v>478</v>
      </c>
      <c r="I79" s="1" t="s">
        <v>376</v>
      </c>
      <c r="J79" s="1" t="s">
        <v>241</v>
      </c>
      <c r="K79" s="1" t="s">
        <v>205</v>
      </c>
      <c r="L79" s="1" t="s">
        <v>206</v>
      </c>
      <c r="M79" t="s">
        <v>265</v>
      </c>
      <c r="N79" s="1" t="s">
        <v>248</v>
      </c>
      <c r="O79" s="74">
        <v>2131.1111111111109</v>
      </c>
    </row>
    <row r="80" spans="1:15" x14ac:dyDescent="0.35">
      <c r="A80" t="s">
        <v>373</v>
      </c>
      <c r="B80" t="s">
        <v>100</v>
      </c>
      <c r="C80" t="str">
        <f t="shared" si="1"/>
        <v>John Deere, Kiinteä Vanne, DW30Bx42, 281-335-24-10, ET-20, JD Yellow</v>
      </c>
      <c r="D80" s="1" t="s">
        <v>639</v>
      </c>
      <c r="E80" s="1" t="s">
        <v>640</v>
      </c>
      <c r="F80" s="1">
        <v>-20</v>
      </c>
      <c r="G80" s="1">
        <v>389</v>
      </c>
      <c r="H80" t="s">
        <v>478</v>
      </c>
      <c r="I80" s="1" t="s">
        <v>376</v>
      </c>
      <c r="J80" s="1" t="s">
        <v>241</v>
      </c>
      <c r="K80" s="1" t="s">
        <v>205</v>
      </c>
      <c r="L80" s="1" t="s">
        <v>206</v>
      </c>
      <c r="M80" t="s">
        <v>265</v>
      </c>
      <c r="N80" s="1" t="s">
        <v>248</v>
      </c>
      <c r="O80" s="74">
        <v>2131.1111111111109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60808-E95E-484B-BDA6-56BF63FDBFB0}">
  <sheetPr codeName="Sheet2"/>
  <dimension ref="A1:O66"/>
  <sheetViews>
    <sheetView workbookViewId="0">
      <pane ySplit="4" topLeftCell="A5" activePane="bottomLeft" state="frozen"/>
      <selection pane="bottomLeft" activeCell="H6" sqref="H6"/>
    </sheetView>
  </sheetViews>
  <sheetFormatPr defaultRowHeight="14.5" x14ac:dyDescent="0.35"/>
  <cols>
    <col min="1" max="1" width="31.26953125" bestFit="1" customWidth="1"/>
    <col min="4" max="4" width="11.81640625" customWidth="1"/>
    <col min="5" max="5" width="12.7265625" customWidth="1"/>
    <col min="6" max="6" width="11" bestFit="1" customWidth="1"/>
    <col min="7" max="7" width="8.81640625" customWidth="1"/>
  </cols>
  <sheetData>
    <row r="1" spans="1:15" ht="17" x14ac:dyDescent="0.35">
      <c r="A1" s="9" t="s">
        <v>38</v>
      </c>
    </row>
    <row r="2" spans="1:15" x14ac:dyDescent="0.35">
      <c r="A2" s="10" t="s">
        <v>41</v>
      </c>
    </row>
    <row r="3" spans="1:15" ht="15" thickBot="1" x14ac:dyDescent="0.4"/>
    <row r="4" spans="1:15" s="24" customFormat="1" x14ac:dyDescent="0.35">
      <c r="A4" s="66" t="s">
        <v>0</v>
      </c>
      <c r="B4" s="67" t="s">
        <v>1</v>
      </c>
      <c r="C4" s="67" t="s">
        <v>2</v>
      </c>
      <c r="D4" s="68" t="s">
        <v>643</v>
      </c>
      <c r="E4" s="69" t="s">
        <v>33</v>
      </c>
      <c r="F4" s="70" t="s">
        <v>643</v>
      </c>
    </row>
    <row r="5" spans="1:15" x14ac:dyDescent="0.35">
      <c r="A5" s="3" t="s">
        <v>44</v>
      </c>
      <c r="B5" s="2" t="s">
        <v>3</v>
      </c>
      <c r="C5" s="2" t="s">
        <v>4</v>
      </c>
      <c r="D5" s="13">
        <v>537.77777777777771</v>
      </c>
      <c r="E5" s="55" t="s">
        <v>42</v>
      </c>
      <c r="F5" s="59">
        <v>24.444444444444443</v>
      </c>
      <c r="G5" s="16"/>
      <c r="L5" s="17"/>
      <c r="M5" s="17"/>
      <c r="N5" s="17"/>
      <c r="O5" s="17"/>
    </row>
    <row r="6" spans="1:15" x14ac:dyDescent="0.35">
      <c r="A6" s="3" t="s">
        <v>45</v>
      </c>
      <c r="B6" s="2" t="s">
        <v>3</v>
      </c>
      <c r="C6" s="2" t="s">
        <v>4</v>
      </c>
      <c r="D6" s="13">
        <v>551.11111111111109</v>
      </c>
      <c r="E6" s="55" t="s">
        <v>42</v>
      </c>
      <c r="F6" s="59">
        <v>24.444444444444443</v>
      </c>
      <c r="G6" s="16"/>
      <c r="L6" s="17"/>
      <c r="M6" s="17"/>
      <c r="N6" s="17"/>
      <c r="O6" s="17"/>
    </row>
    <row r="7" spans="1:15" x14ac:dyDescent="0.35">
      <c r="A7" s="3" t="s">
        <v>46</v>
      </c>
      <c r="B7" s="2" t="s">
        <v>3</v>
      </c>
      <c r="C7" s="2" t="s">
        <v>4</v>
      </c>
      <c r="D7" s="13">
        <v>637.77777777777771</v>
      </c>
      <c r="E7" s="55" t="s">
        <v>42</v>
      </c>
      <c r="F7" s="59">
        <v>24.444444444444443</v>
      </c>
      <c r="G7" s="16"/>
      <c r="L7" s="17"/>
      <c r="M7" s="17"/>
      <c r="N7" s="17"/>
      <c r="O7" s="17"/>
    </row>
    <row r="8" spans="1:15" x14ac:dyDescent="0.35">
      <c r="A8" s="3" t="s">
        <v>47</v>
      </c>
      <c r="B8" s="2" t="s">
        <v>3</v>
      </c>
      <c r="C8" s="2" t="s">
        <v>4</v>
      </c>
      <c r="D8" s="13">
        <v>673.33333333333337</v>
      </c>
      <c r="E8" s="55" t="s">
        <v>42</v>
      </c>
      <c r="F8" s="59">
        <v>28.888888888888889</v>
      </c>
      <c r="G8" s="16"/>
      <c r="L8" s="17"/>
      <c r="M8" s="17"/>
      <c r="N8" s="17"/>
      <c r="O8" s="17"/>
    </row>
    <row r="9" spans="1:15" x14ac:dyDescent="0.35">
      <c r="A9" s="3" t="s">
        <v>48</v>
      </c>
      <c r="B9" s="2" t="s">
        <v>3</v>
      </c>
      <c r="C9" s="2" t="s">
        <v>4</v>
      </c>
      <c r="D9" s="13">
        <v>704.44444444444446</v>
      </c>
      <c r="E9" s="55" t="s">
        <v>42</v>
      </c>
      <c r="F9" s="59">
        <v>28.888888888888889</v>
      </c>
      <c r="G9" s="16"/>
      <c r="L9" s="17"/>
      <c r="M9" s="17"/>
      <c r="N9" s="17"/>
      <c r="O9" s="17"/>
    </row>
    <row r="10" spans="1:15" x14ac:dyDescent="0.35">
      <c r="A10" s="3" t="s">
        <v>49</v>
      </c>
      <c r="B10" s="2" t="s">
        <v>3</v>
      </c>
      <c r="C10" s="2" t="s">
        <v>4</v>
      </c>
      <c r="D10" s="13">
        <v>851.11111111111109</v>
      </c>
      <c r="E10" s="55" t="s">
        <v>42</v>
      </c>
      <c r="F10" s="59">
        <v>28.888888888888889</v>
      </c>
      <c r="G10" s="16"/>
      <c r="L10" s="17"/>
      <c r="M10" s="17"/>
      <c r="N10" s="17"/>
      <c r="O10" s="17"/>
    </row>
    <row r="11" spans="1:15" x14ac:dyDescent="0.35">
      <c r="A11" s="3" t="s">
        <v>50</v>
      </c>
      <c r="B11" s="2" t="s">
        <v>3</v>
      </c>
      <c r="C11" s="2" t="s">
        <v>4</v>
      </c>
      <c r="D11" s="13">
        <v>851.11111111111109</v>
      </c>
      <c r="E11" s="55" t="s">
        <v>42</v>
      </c>
      <c r="F11" s="59">
        <v>35.555555555555557</v>
      </c>
      <c r="G11" s="16"/>
      <c r="L11" s="17"/>
      <c r="M11" s="17"/>
      <c r="N11" s="17"/>
      <c r="O11" s="17"/>
    </row>
    <row r="12" spans="1:15" x14ac:dyDescent="0.35">
      <c r="A12" s="3" t="s">
        <v>51</v>
      </c>
      <c r="B12" s="2" t="s">
        <v>3</v>
      </c>
      <c r="C12" s="2" t="s">
        <v>4</v>
      </c>
      <c r="D12" s="13">
        <v>882.22222222222217</v>
      </c>
      <c r="E12" s="55" t="s">
        <v>42</v>
      </c>
      <c r="F12" s="59">
        <v>35.555555555555557</v>
      </c>
      <c r="G12" s="16"/>
      <c r="L12" s="17"/>
      <c r="M12" s="17"/>
      <c r="N12" s="17"/>
      <c r="O12" s="17"/>
    </row>
    <row r="13" spans="1:15" ht="15" thickBot="1" x14ac:dyDescent="0.4">
      <c r="A13" s="4" t="s">
        <v>52</v>
      </c>
      <c r="B13" s="5" t="s">
        <v>3</v>
      </c>
      <c r="C13" s="5" t="s">
        <v>4</v>
      </c>
      <c r="D13" s="57">
        <v>933.33333333333326</v>
      </c>
      <c r="E13" s="58" t="s">
        <v>42</v>
      </c>
      <c r="F13" s="60">
        <v>35.555555555555557</v>
      </c>
      <c r="G13" s="16"/>
      <c r="L13" s="17"/>
      <c r="M13" s="17"/>
      <c r="N13" s="17"/>
      <c r="O13" s="17"/>
    </row>
    <row r="14" spans="1:15" x14ac:dyDescent="0.35">
      <c r="A14" s="11"/>
      <c r="D14" s="8"/>
      <c r="E14" s="8"/>
    </row>
    <row r="15" spans="1:15" x14ac:dyDescent="0.35">
      <c r="A15" s="7" t="s">
        <v>34</v>
      </c>
      <c r="D15" s="8"/>
      <c r="E15" s="8"/>
    </row>
    <row r="16" spans="1:15" x14ac:dyDescent="0.35">
      <c r="A16" t="s">
        <v>35</v>
      </c>
    </row>
    <row r="17" spans="1:7" ht="15" thickBot="1" x14ac:dyDescent="0.4"/>
    <row r="18" spans="1:7" s="24" customFormat="1" x14ac:dyDescent="0.35">
      <c r="A18" s="66" t="s">
        <v>5</v>
      </c>
      <c r="B18" s="67"/>
      <c r="C18" s="67"/>
      <c r="D18" s="70" t="s">
        <v>644</v>
      </c>
      <c r="E18" s="72"/>
      <c r="F18" s="72"/>
      <c r="G18" s="72"/>
    </row>
    <row r="19" spans="1:7" x14ac:dyDescent="0.35">
      <c r="A19" s="3" t="s">
        <v>6</v>
      </c>
      <c r="B19" s="2"/>
      <c r="C19" s="2"/>
      <c r="D19" s="14">
        <v>13.333333333333332</v>
      </c>
      <c r="E19" s="12"/>
      <c r="F19" s="1"/>
      <c r="G19" s="1"/>
    </row>
    <row r="20" spans="1:7" x14ac:dyDescent="0.35">
      <c r="A20" s="3" t="s">
        <v>137</v>
      </c>
      <c r="B20" s="2"/>
      <c r="C20" s="2"/>
      <c r="D20" s="14">
        <v>55.555555555555557</v>
      </c>
      <c r="E20" s="25" t="s">
        <v>138</v>
      </c>
      <c r="F20" s="1"/>
      <c r="G20" s="1"/>
    </row>
    <row r="21" spans="1:7" x14ac:dyDescent="0.35">
      <c r="A21" s="3" t="s">
        <v>7</v>
      </c>
      <c r="B21" s="2"/>
      <c r="C21" s="2"/>
      <c r="D21" s="14">
        <v>24.444444444444443</v>
      </c>
      <c r="E21" s="26"/>
      <c r="F21" s="1"/>
      <c r="G21" s="1"/>
    </row>
    <row r="22" spans="1:7" x14ac:dyDescent="0.35">
      <c r="A22" s="3" t="s">
        <v>9</v>
      </c>
      <c r="B22" s="2"/>
      <c r="C22" s="2"/>
      <c r="D22" s="14">
        <v>13.333333333333332</v>
      </c>
      <c r="E22" s="12"/>
      <c r="F22" s="1"/>
      <c r="G22" s="1"/>
    </row>
    <row r="23" spans="1:7" x14ac:dyDescent="0.35">
      <c r="A23" s="3" t="s">
        <v>10</v>
      </c>
      <c r="B23" s="2"/>
      <c r="C23" s="2"/>
      <c r="D23" s="14">
        <v>13.333333333333332</v>
      </c>
      <c r="E23" s="12"/>
      <c r="F23" s="1"/>
      <c r="G23" s="1"/>
    </row>
    <row r="24" spans="1:7" x14ac:dyDescent="0.35">
      <c r="A24" s="3" t="s">
        <v>140</v>
      </c>
      <c r="B24" s="2"/>
      <c r="C24" s="2"/>
      <c r="D24" s="14">
        <v>24.444444444444443</v>
      </c>
      <c r="E24" s="12"/>
      <c r="F24" s="1"/>
      <c r="G24" s="1"/>
    </row>
    <row r="25" spans="1:7" x14ac:dyDescent="0.35">
      <c r="A25" s="3" t="s">
        <v>12</v>
      </c>
      <c r="B25" s="2"/>
      <c r="C25" s="2"/>
      <c r="D25" s="14">
        <v>64.444444444444443</v>
      </c>
      <c r="E25" s="12"/>
      <c r="F25" s="1"/>
      <c r="G25" s="1"/>
    </row>
    <row r="26" spans="1:7" x14ac:dyDescent="0.35">
      <c r="A26" s="3" t="s">
        <v>13</v>
      </c>
      <c r="B26" s="2"/>
      <c r="C26" s="2"/>
      <c r="D26" s="14">
        <v>73.333333333333329</v>
      </c>
      <c r="E26" s="12"/>
      <c r="F26" s="1"/>
      <c r="G26" s="1"/>
    </row>
    <row r="27" spans="1:7" x14ac:dyDescent="0.35">
      <c r="A27" s="3" t="s">
        <v>14</v>
      </c>
      <c r="B27" s="2"/>
      <c r="C27" s="2"/>
      <c r="D27" s="14">
        <v>24.444444444444443</v>
      </c>
      <c r="E27" s="12"/>
      <c r="F27" s="1"/>
      <c r="G27" s="1"/>
    </row>
    <row r="28" spans="1:7" x14ac:dyDescent="0.35">
      <c r="A28" s="3" t="s">
        <v>15</v>
      </c>
      <c r="B28" s="2"/>
      <c r="C28" s="2"/>
      <c r="D28" s="14">
        <v>82.222222222222214</v>
      </c>
      <c r="E28" s="12"/>
      <c r="F28" s="1"/>
      <c r="G28" s="1"/>
    </row>
    <row r="29" spans="1:7" ht="15" thickBot="1" x14ac:dyDescent="0.4">
      <c r="A29" s="4" t="s">
        <v>16</v>
      </c>
      <c r="B29" s="5"/>
      <c r="C29" s="5"/>
      <c r="D29" s="61">
        <v>448.88888888888886</v>
      </c>
      <c r="E29" s="12"/>
      <c r="F29" s="1"/>
      <c r="G29" s="1"/>
    </row>
    <row r="30" spans="1:7" x14ac:dyDescent="0.35">
      <c r="B30" s="1"/>
      <c r="F30" s="1"/>
      <c r="G30" s="1"/>
    </row>
    <row r="32" spans="1:7" x14ac:dyDescent="0.35">
      <c r="A32" s="7" t="s">
        <v>30</v>
      </c>
    </row>
    <row r="33" spans="1:3" x14ac:dyDescent="0.35">
      <c r="A33" s="2" t="s">
        <v>144</v>
      </c>
      <c r="B33" s="2" t="s">
        <v>145</v>
      </c>
      <c r="C33" s="2" t="s">
        <v>146</v>
      </c>
    </row>
    <row r="34" spans="1:3" x14ac:dyDescent="0.35">
      <c r="A34" s="6" t="s">
        <v>147</v>
      </c>
      <c r="B34" s="2"/>
      <c r="C34" s="6">
        <v>960108</v>
      </c>
    </row>
    <row r="35" spans="1:3" x14ac:dyDescent="0.35">
      <c r="A35" s="6" t="s">
        <v>148</v>
      </c>
      <c r="B35" s="2" t="s">
        <v>149</v>
      </c>
      <c r="C35" s="6">
        <v>960005</v>
      </c>
    </row>
    <row r="36" spans="1:3" x14ac:dyDescent="0.35">
      <c r="A36" s="6" t="s">
        <v>150</v>
      </c>
      <c r="B36" s="2"/>
      <c r="C36" s="6">
        <v>960150</v>
      </c>
    </row>
    <row r="37" spans="1:3" x14ac:dyDescent="0.35">
      <c r="A37" s="6" t="s">
        <v>151</v>
      </c>
      <c r="B37" s="2"/>
      <c r="C37" s="6">
        <v>960105</v>
      </c>
    </row>
    <row r="38" spans="1:3" x14ac:dyDescent="0.35">
      <c r="A38" s="6" t="s">
        <v>152</v>
      </c>
      <c r="B38" s="2"/>
      <c r="C38" s="6">
        <v>960091</v>
      </c>
    </row>
    <row r="39" spans="1:3" x14ac:dyDescent="0.35">
      <c r="A39" s="6" t="s">
        <v>153</v>
      </c>
      <c r="B39" s="2"/>
      <c r="C39" s="6">
        <v>960015</v>
      </c>
    </row>
    <row r="40" spans="1:3" x14ac:dyDescent="0.35">
      <c r="A40" s="6" t="s">
        <v>154</v>
      </c>
      <c r="B40" s="2" t="s">
        <v>149</v>
      </c>
      <c r="C40" s="6">
        <v>960126</v>
      </c>
    </row>
    <row r="41" spans="1:3" x14ac:dyDescent="0.35">
      <c r="A41" s="6" t="s">
        <v>155</v>
      </c>
      <c r="B41" s="2"/>
      <c r="C41" s="6">
        <v>960026</v>
      </c>
    </row>
    <row r="42" spans="1:3" x14ac:dyDescent="0.35">
      <c r="A42" s="6" t="s">
        <v>156</v>
      </c>
      <c r="B42" s="2" t="s">
        <v>157</v>
      </c>
      <c r="C42" s="6">
        <v>960061</v>
      </c>
    </row>
    <row r="43" spans="1:3" x14ac:dyDescent="0.35">
      <c r="A43" s="6" t="s">
        <v>158</v>
      </c>
      <c r="B43" s="2"/>
      <c r="C43" s="6">
        <v>960070</v>
      </c>
    </row>
    <row r="44" spans="1:3" x14ac:dyDescent="0.35">
      <c r="A44" s="6" t="s">
        <v>159</v>
      </c>
      <c r="B44" s="2"/>
      <c r="C44" s="6">
        <v>960085</v>
      </c>
    </row>
    <row r="45" spans="1:3" x14ac:dyDescent="0.35">
      <c r="A45" s="6" t="s">
        <v>160</v>
      </c>
      <c r="B45" s="2"/>
      <c r="C45" s="6">
        <v>960090</v>
      </c>
    </row>
    <row r="46" spans="1:3" x14ac:dyDescent="0.35">
      <c r="A46" s="6" t="s">
        <v>161</v>
      </c>
      <c r="B46" s="2" t="s">
        <v>162</v>
      </c>
      <c r="C46" s="6">
        <v>960115</v>
      </c>
    </row>
    <row r="47" spans="1:3" x14ac:dyDescent="0.35">
      <c r="A47" s="6" t="s">
        <v>163</v>
      </c>
      <c r="B47" s="2"/>
      <c r="C47" s="6">
        <v>960050</v>
      </c>
    </row>
    <row r="48" spans="1:3" x14ac:dyDescent="0.35">
      <c r="A48" s="6" t="s">
        <v>164</v>
      </c>
      <c r="B48" s="2"/>
      <c r="C48" s="6">
        <v>960013</v>
      </c>
    </row>
    <row r="49" spans="1:3" x14ac:dyDescent="0.35">
      <c r="A49" s="6" t="s">
        <v>165</v>
      </c>
      <c r="B49" s="2"/>
      <c r="C49" s="6">
        <v>960041</v>
      </c>
    </row>
    <row r="50" spans="1:3" x14ac:dyDescent="0.35">
      <c r="A50" s="30" t="s">
        <v>166</v>
      </c>
      <c r="B50" s="2"/>
      <c r="C50" s="6">
        <v>960121</v>
      </c>
    </row>
    <row r="51" spans="1:3" x14ac:dyDescent="0.35">
      <c r="A51" s="6" t="s">
        <v>167</v>
      </c>
      <c r="B51" s="2"/>
      <c r="C51" s="6">
        <v>960040</v>
      </c>
    </row>
    <row r="52" spans="1:3" x14ac:dyDescent="0.35">
      <c r="A52" s="6" t="s">
        <v>168</v>
      </c>
      <c r="B52" s="2"/>
      <c r="C52" s="6">
        <v>960122</v>
      </c>
    </row>
    <row r="53" spans="1:3" x14ac:dyDescent="0.35">
      <c r="A53" s="6" t="s">
        <v>169</v>
      </c>
      <c r="B53" s="2"/>
      <c r="C53" s="6">
        <v>960096</v>
      </c>
    </row>
    <row r="54" spans="1:3" x14ac:dyDescent="0.35">
      <c r="A54" s="6" t="s">
        <v>170</v>
      </c>
      <c r="B54" s="2"/>
      <c r="C54" s="6">
        <v>960112</v>
      </c>
    </row>
    <row r="55" spans="1:3" x14ac:dyDescent="0.35">
      <c r="A55" s="6" t="s">
        <v>171</v>
      </c>
      <c r="B55" s="2"/>
      <c r="C55" s="6">
        <v>960080</v>
      </c>
    </row>
    <row r="56" spans="1:3" x14ac:dyDescent="0.35">
      <c r="A56" s="6" t="s">
        <v>172</v>
      </c>
      <c r="B56" s="2" t="s">
        <v>173</v>
      </c>
      <c r="C56" s="6">
        <v>960123</v>
      </c>
    </row>
    <row r="57" spans="1:3" x14ac:dyDescent="0.35">
      <c r="A57" s="6" t="s">
        <v>174</v>
      </c>
      <c r="B57" s="2"/>
      <c r="C57" s="6">
        <v>960008</v>
      </c>
    </row>
    <row r="58" spans="1:3" x14ac:dyDescent="0.35">
      <c r="A58" s="6" t="s">
        <v>175</v>
      </c>
      <c r="B58" s="2"/>
      <c r="C58" s="6">
        <v>960082</v>
      </c>
    </row>
    <row r="59" spans="1:3" x14ac:dyDescent="0.35">
      <c r="A59" s="6" t="s">
        <v>176</v>
      </c>
      <c r="B59" s="2" t="s">
        <v>177</v>
      </c>
      <c r="C59" s="6">
        <v>960000</v>
      </c>
    </row>
    <row r="60" spans="1:3" x14ac:dyDescent="0.35">
      <c r="A60" s="6" t="s">
        <v>178</v>
      </c>
      <c r="B60" s="2"/>
      <c r="C60" s="6">
        <v>960074</v>
      </c>
    </row>
    <row r="61" spans="1:3" x14ac:dyDescent="0.35">
      <c r="A61" s="6" t="s">
        <v>179</v>
      </c>
      <c r="B61" s="2"/>
      <c r="C61" s="6">
        <v>960072</v>
      </c>
    </row>
    <row r="62" spans="1:3" x14ac:dyDescent="0.35">
      <c r="A62" s="6" t="s">
        <v>180</v>
      </c>
      <c r="B62" s="2" t="s">
        <v>181</v>
      </c>
      <c r="C62" s="6">
        <v>960010</v>
      </c>
    </row>
    <row r="63" spans="1:3" x14ac:dyDescent="0.35">
      <c r="A63" s="6" t="s">
        <v>182</v>
      </c>
      <c r="B63" s="2" t="s">
        <v>183</v>
      </c>
      <c r="C63" s="6">
        <v>960035</v>
      </c>
    </row>
    <row r="64" spans="1:3" x14ac:dyDescent="0.35">
      <c r="A64" s="6" t="s">
        <v>184</v>
      </c>
      <c r="B64" s="2"/>
      <c r="C64" s="6">
        <v>960131</v>
      </c>
    </row>
    <row r="65" spans="1:3" x14ac:dyDescent="0.35">
      <c r="A65" s="6" t="s">
        <v>185</v>
      </c>
      <c r="B65" s="2" t="s">
        <v>186</v>
      </c>
      <c r="C65" s="6">
        <v>960011</v>
      </c>
    </row>
    <row r="66" spans="1:3" x14ac:dyDescent="0.35">
      <c r="A66" s="6" t="s">
        <v>187</v>
      </c>
      <c r="B66" s="2"/>
      <c r="C66" s="6">
        <v>960012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41D23-A140-4803-B6D1-04D34F069A08}">
  <sheetPr codeName="Sheet3"/>
  <dimension ref="A1:O70"/>
  <sheetViews>
    <sheetView workbookViewId="0">
      <pane ySplit="4" topLeftCell="A5" activePane="bottomLeft" state="frozen"/>
      <selection activeCell="N5" sqref="N5"/>
      <selection pane="bottomLeft" activeCell="I11" sqref="I11"/>
    </sheetView>
  </sheetViews>
  <sheetFormatPr defaultRowHeight="14.5" x14ac:dyDescent="0.35"/>
  <cols>
    <col min="1" max="1" width="21.81640625" customWidth="1"/>
    <col min="2" max="2" width="8.7265625" customWidth="1"/>
    <col min="3" max="3" width="7.54296875" bestFit="1" customWidth="1"/>
    <col min="4" max="4" width="10.26953125" bestFit="1" customWidth="1"/>
    <col min="5" max="5" width="13.453125" customWidth="1"/>
    <col min="6" max="6" width="10.26953125" bestFit="1" customWidth="1"/>
  </cols>
  <sheetData>
    <row r="1" spans="1:15" ht="17" x14ac:dyDescent="0.35">
      <c r="A1" s="9" t="s">
        <v>39</v>
      </c>
    </row>
    <row r="2" spans="1:15" x14ac:dyDescent="0.35">
      <c r="A2" s="10" t="s">
        <v>41</v>
      </c>
    </row>
    <row r="3" spans="1:15" ht="15" thickBot="1" x14ac:dyDescent="0.4"/>
    <row r="4" spans="1:15" s="24" customFormat="1" x14ac:dyDescent="0.35">
      <c r="A4" s="66" t="s">
        <v>0</v>
      </c>
      <c r="B4" s="67" t="s">
        <v>1</v>
      </c>
      <c r="C4" s="67" t="s">
        <v>2</v>
      </c>
      <c r="D4" s="68" t="s">
        <v>644</v>
      </c>
      <c r="E4" s="69" t="s">
        <v>33</v>
      </c>
      <c r="F4" s="70" t="s">
        <v>644</v>
      </c>
    </row>
    <row r="5" spans="1:15" x14ac:dyDescent="0.35">
      <c r="A5" s="3" t="s">
        <v>45</v>
      </c>
      <c r="B5" s="2" t="s">
        <v>3</v>
      </c>
      <c r="C5" s="2" t="s">
        <v>4</v>
      </c>
      <c r="D5" s="13">
        <v>757.77777777777771</v>
      </c>
      <c r="E5" s="55" t="s">
        <v>42</v>
      </c>
      <c r="F5" s="14">
        <v>24.444444444444443</v>
      </c>
      <c r="G5" s="16"/>
      <c r="L5" s="17"/>
      <c r="M5" s="17"/>
      <c r="N5" s="17"/>
      <c r="O5" s="17"/>
    </row>
    <row r="6" spans="1:15" x14ac:dyDescent="0.35">
      <c r="A6" s="3" t="s">
        <v>53</v>
      </c>
      <c r="B6" s="2" t="s">
        <v>3</v>
      </c>
      <c r="C6" s="2" t="s">
        <v>4</v>
      </c>
      <c r="D6" s="13">
        <v>815.55555555555554</v>
      </c>
      <c r="E6" s="55" t="s">
        <v>42</v>
      </c>
      <c r="F6" s="14">
        <v>24.444444444444443</v>
      </c>
      <c r="G6" s="16"/>
      <c r="L6" s="17"/>
      <c r="M6" s="17"/>
      <c r="N6" s="17"/>
      <c r="O6" s="17"/>
    </row>
    <row r="7" spans="1:15" x14ac:dyDescent="0.35">
      <c r="A7" s="3" t="s">
        <v>46</v>
      </c>
      <c r="B7" s="2" t="s">
        <v>3</v>
      </c>
      <c r="C7" s="2" t="s">
        <v>4</v>
      </c>
      <c r="D7" s="13">
        <v>822.22222222222217</v>
      </c>
      <c r="E7" s="55" t="s">
        <v>42</v>
      </c>
      <c r="F7" s="14">
        <v>24.444444444444443</v>
      </c>
      <c r="G7" s="16"/>
      <c r="L7" s="17"/>
      <c r="M7" s="17"/>
      <c r="N7" s="17"/>
      <c r="O7" s="17"/>
    </row>
    <row r="8" spans="1:15" x14ac:dyDescent="0.35">
      <c r="A8" s="3" t="s">
        <v>54</v>
      </c>
      <c r="B8" s="2" t="s">
        <v>3</v>
      </c>
      <c r="C8" s="2" t="s">
        <v>4</v>
      </c>
      <c r="D8" s="13">
        <v>886.66666666666663</v>
      </c>
      <c r="E8" s="55" t="s">
        <v>42</v>
      </c>
      <c r="F8" s="64"/>
      <c r="G8" s="16"/>
      <c r="L8" s="17"/>
      <c r="M8" s="17"/>
      <c r="N8" s="17"/>
      <c r="O8" s="17"/>
    </row>
    <row r="9" spans="1:15" x14ac:dyDescent="0.35">
      <c r="A9" s="3" t="s">
        <v>55</v>
      </c>
      <c r="B9" s="2" t="s">
        <v>3</v>
      </c>
      <c r="C9" s="2" t="s">
        <v>4</v>
      </c>
      <c r="D9" s="13">
        <v>920</v>
      </c>
      <c r="E9" s="55" t="s">
        <v>42</v>
      </c>
      <c r="F9" s="64"/>
      <c r="G9" s="16"/>
      <c r="L9" s="17"/>
      <c r="M9" s="17"/>
      <c r="N9" s="17"/>
      <c r="O9" s="17"/>
    </row>
    <row r="10" spans="1:15" x14ac:dyDescent="0.35">
      <c r="A10" s="3" t="s">
        <v>56</v>
      </c>
      <c r="B10" s="2" t="s">
        <v>3</v>
      </c>
      <c r="C10" s="2" t="s">
        <v>4</v>
      </c>
      <c r="D10" s="13">
        <v>986.66666666666663</v>
      </c>
      <c r="E10" s="55" t="s">
        <v>42</v>
      </c>
      <c r="F10" s="64"/>
      <c r="G10" s="16"/>
      <c r="L10" s="17"/>
      <c r="M10" s="17"/>
      <c r="N10" s="17"/>
      <c r="O10" s="17"/>
    </row>
    <row r="11" spans="1:15" x14ac:dyDescent="0.35">
      <c r="A11" s="3" t="s">
        <v>47</v>
      </c>
      <c r="B11" s="2" t="s">
        <v>3</v>
      </c>
      <c r="C11" s="2" t="s">
        <v>17</v>
      </c>
      <c r="D11" s="13">
        <v>860</v>
      </c>
      <c r="E11" s="55" t="s">
        <v>42</v>
      </c>
      <c r="F11" s="64"/>
      <c r="G11" s="16"/>
      <c r="L11" s="17"/>
      <c r="M11" s="17"/>
      <c r="N11" s="17"/>
      <c r="O11" s="17"/>
    </row>
    <row r="12" spans="1:15" x14ac:dyDescent="0.35">
      <c r="A12" s="3" t="s">
        <v>48</v>
      </c>
      <c r="B12" s="2" t="s">
        <v>3</v>
      </c>
      <c r="C12" s="2" t="s">
        <v>17</v>
      </c>
      <c r="D12" s="13">
        <v>995.55555555555554</v>
      </c>
      <c r="E12" s="55" t="s">
        <v>42</v>
      </c>
      <c r="F12" s="64"/>
      <c r="G12" s="16"/>
      <c r="L12" s="17"/>
      <c r="M12" s="17"/>
      <c r="N12" s="17"/>
      <c r="O12" s="17"/>
    </row>
    <row r="13" spans="1:15" x14ac:dyDescent="0.35">
      <c r="A13" s="3" t="s">
        <v>49</v>
      </c>
      <c r="B13" s="2" t="s">
        <v>3</v>
      </c>
      <c r="C13" s="2" t="s">
        <v>17</v>
      </c>
      <c r="D13" s="13">
        <v>1077.7777777777778</v>
      </c>
      <c r="E13" s="55" t="s">
        <v>42</v>
      </c>
      <c r="F13" s="64"/>
      <c r="G13" s="16"/>
      <c r="L13" s="17"/>
      <c r="M13" s="17"/>
      <c r="N13" s="17"/>
      <c r="O13" s="17"/>
    </row>
    <row r="14" spans="1:15" x14ac:dyDescent="0.35">
      <c r="A14" s="3" t="s">
        <v>50</v>
      </c>
      <c r="B14" s="2" t="s">
        <v>3</v>
      </c>
      <c r="C14" s="2" t="s">
        <v>17</v>
      </c>
      <c r="D14" s="13">
        <v>1008.8888888888889</v>
      </c>
      <c r="E14" s="55" t="s">
        <v>42</v>
      </c>
      <c r="F14" s="64"/>
      <c r="G14" s="16"/>
      <c r="L14" s="17"/>
      <c r="M14" s="17"/>
      <c r="N14" s="17"/>
      <c r="O14" s="17"/>
    </row>
    <row r="15" spans="1:15" x14ac:dyDescent="0.35">
      <c r="A15" s="3" t="s">
        <v>51</v>
      </c>
      <c r="B15" s="2" t="s">
        <v>3</v>
      </c>
      <c r="C15" s="2" t="s">
        <v>17</v>
      </c>
      <c r="D15" s="13">
        <v>1073.3333333333333</v>
      </c>
      <c r="E15" s="55" t="s">
        <v>42</v>
      </c>
      <c r="F15" s="64"/>
      <c r="G15" s="16"/>
      <c r="L15" s="17"/>
      <c r="M15" s="17"/>
      <c r="N15" s="17"/>
      <c r="O15" s="17"/>
    </row>
    <row r="16" spans="1:15" ht="15" thickBot="1" x14ac:dyDescent="0.4">
      <c r="A16" s="4" t="s">
        <v>52</v>
      </c>
      <c r="B16" s="5" t="s">
        <v>3</v>
      </c>
      <c r="C16" s="5" t="s">
        <v>17</v>
      </c>
      <c r="D16" s="57">
        <v>1200</v>
      </c>
      <c r="E16" s="58" t="s">
        <v>42</v>
      </c>
      <c r="F16" s="65"/>
      <c r="G16" s="16"/>
      <c r="L16" s="17"/>
      <c r="M16" s="17"/>
      <c r="N16" s="17"/>
      <c r="O16" s="17"/>
    </row>
    <row r="17" spans="1:5" x14ac:dyDescent="0.35">
      <c r="A17" s="11"/>
      <c r="D17" s="8"/>
      <c r="E17" s="8"/>
    </row>
    <row r="18" spans="1:5" x14ac:dyDescent="0.35">
      <c r="A18" s="7" t="s">
        <v>34</v>
      </c>
      <c r="D18" s="8"/>
      <c r="E18" s="8"/>
    </row>
    <row r="19" spans="1:5" x14ac:dyDescent="0.35">
      <c r="A19" t="s">
        <v>35</v>
      </c>
    </row>
    <row r="20" spans="1:5" ht="15" thickBot="1" x14ac:dyDescent="0.4"/>
    <row r="21" spans="1:5" s="24" customFormat="1" x14ac:dyDescent="0.35">
      <c r="A21" s="66" t="s">
        <v>5</v>
      </c>
      <c r="B21" s="67"/>
      <c r="C21" s="67"/>
      <c r="D21" s="71" t="s">
        <v>644</v>
      </c>
      <c r="E21" s="72"/>
    </row>
    <row r="22" spans="1:5" x14ac:dyDescent="0.35">
      <c r="A22" s="3" t="s">
        <v>6</v>
      </c>
      <c r="B22" s="2"/>
      <c r="C22" s="2"/>
      <c r="D22" s="62">
        <v>13.333333333333332</v>
      </c>
      <c r="E22" s="12"/>
    </row>
    <row r="23" spans="1:5" x14ac:dyDescent="0.35">
      <c r="A23" s="3" t="s">
        <v>37</v>
      </c>
      <c r="B23" s="2"/>
      <c r="C23" s="2"/>
      <c r="D23" s="62">
        <v>55.555555555555557</v>
      </c>
      <c r="E23" s="25" t="s">
        <v>138</v>
      </c>
    </row>
    <row r="24" spans="1:5" x14ac:dyDescent="0.35">
      <c r="A24" s="3" t="s">
        <v>7</v>
      </c>
      <c r="B24" s="2"/>
      <c r="C24" s="2"/>
      <c r="D24" s="62">
        <v>24.444444444444443</v>
      </c>
      <c r="E24" s="15"/>
    </row>
    <row r="25" spans="1:5" x14ac:dyDescent="0.35">
      <c r="A25" s="3" t="s">
        <v>9</v>
      </c>
      <c r="B25" s="2"/>
      <c r="C25" s="2"/>
      <c r="D25" s="62">
        <v>13.333333333333332</v>
      </c>
      <c r="E25" s="12"/>
    </row>
    <row r="26" spans="1:5" x14ac:dyDescent="0.35">
      <c r="A26" s="3" t="s">
        <v>10</v>
      </c>
      <c r="B26" s="2"/>
      <c r="C26" s="2"/>
      <c r="D26" s="62">
        <v>13.333333333333332</v>
      </c>
      <c r="E26" s="12"/>
    </row>
    <row r="27" spans="1:5" x14ac:dyDescent="0.35">
      <c r="A27" s="3" t="s">
        <v>11</v>
      </c>
      <c r="B27" s="2"/>
      <c r="C27" s="2"/>
      <c r="D27" s="62">
        <v>24.444444444444443</v>
      </c>
      <c r="E27" s="12"/>
    </row>
    <row r="28" spans="1:5" x14ac:dyDescent="0.35">
      <c r="A28" s="3" t="s">
        <v>140</v>
      </c>
      <c r="B28" s="2"/>
      <c r="C28" s="2"/>
      <c r="D28" s="62">
        <v>24.444444444444443</v>
      </c>
      <c r="E28" s="12"/>
    </row>
    <row r="29" spans="1:5" x14ac:dyDescent="0.35">
      <c r="A29" s="3" t="s">
        <v>12</v>
      </c>
      <c r="B29" s="2"/>
      <c r="C29" s="2"/>
      <c r="D29" s="62">
        <v>64.444444444444443</v>
      </c>
      <c r="E29" s="12"/>
    </row>
    <row r="30" spans="1:5" x14ac:dyDescent="0.35">
      <c r="A30" s="3" t="s">
        <v>13</v>
      </c>
      <c r="B30" s="2"/>
      <c r="C30" s="2"/>
      <c r="D30" s="62">
        <v>73.333333333333329</v>
      </c>
      <c r="E30" s="12"/>
    </row>
    <row r="31" spans="1:5" x14ac:dyDescent="0.35">
      <c r="A31" s="3" t="s">
        <v>14</v>
      </c>
      <c r="B31" s="2"/>
      <c r="C31" s="2"/>
      <c r="D31" s="62">
        <v>24.444444444444443</v>
      </c>
      <c r="E31" s="12"/>
    </row>
    <row r="32" spans="1:5" x14ac:dyDescent="0.35">
      <c r="A32" s="3" t="s">
        <v>15</v>
      </c>
      <c r="B32" s="2"/>
      <c r="C32" s="2"/>
      <c r="D32" s="62">
        <v>82.222222222222214</v>
      </c>
      <c r="E32" s="12"/>
    </row>
    <row r="33" spans="1:5" ht="15" thickBot="1" x14ac:dyDescent="0.4">
      <c r="A33" s="4" t="s">
        <v>16</v>
      </c>
      <c r="B33" s="5"/>
      <c r="C33" s="5"/>
      <c r="D33" s="63">
        <v>448.88888888888886</v>
      </c>
      <c r="E33" s="12"/>
    </row>
    <row r="34" spans="1:5" x14ac:dyDescent="0.35">
      <c r="B34" s="1"/>
      <c r="D34" s="1"/>
      <c r="E34" s="1"/>
    </row>
    <row r="36" spans="1:5" x14ac:dyDescent="0.35">
      <c r="A36" s="7" t="s">
        <v>30</v>
      </c>
    </row>
    <row r="37" spans="1:5" x14ac:dyDescent="0.35">
      <c r="A37" s="2" t="s">
        <v>144</v>
      </c>
      <c r="B37" s="2" t="s">
        <v>145</v>
      </c>
      <c r="C37" s="2" t="s">
        <v>146</v>
      </c>
    </row>
    <row r="38" spans="1:5" x14ac:dyDescent="0.35">
      <c r="A38" s="6" t="s">
        <v>147</v>
      </c>
      <c r="B38" s="2"/>
      <c r="C38" s="6">
        <v>960108</v>
      </c>
    </row>
    <row r="39" spans="1:5" x14ac:dyDescent="0.35">
      <c r="A39" s="6" t="s">
        <v>148</v>
      </c>
      <c r="B39" s="2" t="s">
        <v>149</v>
      </c>
      <c r="C39" s="6">
        <v>960005</v>
      </c>
    </row>
    <row r="40" spans="1:5" x14ac:dyDescent="0.35">
      <c r="A40" s="6" t="s">
        <v>150</v>
      </c>
      <c r="B40" s="2"/>
      <c r="C40" s="6">
        <v>960150</v>
      </c>
    </row>
    <row r="41" spans="1:5" x14ac:dyDescent="0.35">
      <c r="A41" s="6" t="s">
        <v>151</v>
      </c>
      <c r="B41" s="2"/>
      <c r="C41" s="6">
        <v>960105</v>
      </c>
    </row>
    <row r="42" spans="1:5" x14ac:dyDescent="0.35">
      <c r="A42" s="6" t="s">
        <v>152</v>
      </c>
      <c r="B42" s="2"/>
      <c r="C42" s="6">
        <v>960091</v>
      </c>
    </row>
    <row r="43" spans="1:5" x14ac:dyDescent="0.35">
      <c r="A43" s="6" t="s">
        <v>153</v>
      </c>
      <c r="B43" s="2"/>
      <c r="C43" s="6">
        <v>960015</v>
      </c>
    </row>
    <row r="44" spans="1:5" x14ac:dyDescent="0.35">
      <c r="A44" s="6" t="s">
        <v>154</v>
      </c>
      <c r="B44" s="2" t="s">
        <v>149</v>
      </c>
      <c r="C44" s="6">
        <v>960126</v>
      </c>
    </row>
    <row r="45" spans="1:5" x14ac:dyDescent="0.35">
      <c r="A45" s="6" t="s">
        <v>155</v>
      </c>
      <c r="B45" s="2"/>
      <c r="C45" s="6">
        <v>960026</v>
      </c>
    </row>
    <row r="46" spans="1:5" x14ac:dyDescent="0.35">
      <c r="A46" s="6" t="s">
        <v>156</v>
      </c>
      <c r="B46" s="2" t="s">
        <v>157</v>
      </c>
      <c r="C46" s="6">
        <v>960061</v>
      </c>
    </row>
    <row r="47" spans="1:5" x14ac:dyDescent="0.35">
      <c r="A47" s="6" t="s">
        <v>158</v>
      </c>
      <c r="B47" s="2"/>
      <c r="C47" s="6">
        <v>960070</v>
      </c>
    </row>
    <row r="48" spans="1:5" x14ac:dyDescent="0.35">
      <c r="A48" s="6" t="s">
        <v>159</v>
      </c>
      <c r="B48" s="2"/>
      <c r="C48" s="6">
        <v>960085</v>
      </c>
    </row>
    <row r="49" spans="1:3" x14ac:dyDescent="0.35">
      <c r="A49" s="6" t="s">
        <v>160</v>
      </c>
      <c r="B49" s="2"/>
      <c r="C49" s="6">
        <v>960090</v>
      </c>
    </row>
    <row r="50" spans="1:3" x14ac:dyDescent="0.35">
      <c r="A50" s="6" t="s">
        <v>161</v>
      </c>
      <c r="B50" s="2" t="s">
        <v>162</v>
      </c>
      <c r="C50" s="6">
        <v>960115</v>
      </c>
    </row>
    <row r="51" spans="1:3" x14ac:dyDescent="0.35">
      <c r="A51" s="6" t="s">
        <v>163</v>
      </c>
      <c r="B51" s="2"/>
      <c r="C51" s="6">
        <v>960050</v>
      </c>
    </row>
    <row r="52" spans="1:3" x14ac:dyDescent="0.35">
      <c r="A52" s="6" t="s">
        <v>164</v>
      </c>
      <c r="B52" s="2"/>
      <c r="C52" s="6">
        <v>960013</v>
      </c>
    </row>
    <row r="53" spans="1:3" x14ac:dyDescent="0.35">
      <c r="A53" s="6" t="s">
        <v>165</v>
      </c>
      <c r="B53" s="2"/>
      <c r="C53" s="6">
        <v>960041</v>
      </c>
    </row>
    <row r="54" spans="1:3" x14ac:dyDescent="0.35">
      <c r="A54" s="30" t="s">
        <v>166</v>
      </c>
      <c r="B54" s="2"/>
      <c r="C54" s="6">
        <v>960121</v>
      </c>
    </row>
    <row r="55" spans="1:3" x14ac:dyDescent="0.35">
      <c r="A55" s="6" t="s">
        <v>167</v>
      </c>
      <c r="B55" s="2"/>
      <c r="C55" s="6">
        <v>960040</v>
      </c>
    </row>
    <row r="56" spans="1:3" x14ac:dyDescent="0.35">
      <c r="A56" s="6" t="s">
        <v>168</v>
      </c>
      <c r="B56" s="2"/>
      <c r="C56" s="6">
        <v>960122</v>
      </c>
    </row>
    <row r="57" spans="1:3" x14ac:dyDescent="0.35">
      <c r="A57" s="6" t="s">
        <v>169</v>
      </c>
      <c r="B57" s="2"/>
      <c r="C57" s="6">
        <v>960096</v>
      </c>
    </row>
    <row r="58" spans="1:3" x14ac:dyDescent="0.35">
      <c r="A58" s="6" t="s">
        <v>170</v>
      </c>
      <c r="B58" s="2"/>
      <c r="C58" s="6">
        <v>960112</v>
      </c>
    </row>
    <row r="59" spans="1:3" x14ac:dyDescent="0.35">
      <c r="A59" s="6" t="s">
        <v>171</v>
      </c>
      <c r="B59" s="2"/>
      <c r="C59" s="6">
        <v>960080</v>
      </c>
    </row>
    <row r="60" spans="1:3" x14ac:dyDescent="0.35">
      <c r="A60" s="6" t="s">
        <v>172</v>
      </c>
      <c r="B60" s="2" t="s">
        <v>173</v>
      </c>
      <c r="C60" s="6">
        <v>960123</v>
      </c>
    </row>
    <row r="61" spans="1:3" x14ac:dyDescent="0.35">
      <c r="A61" s="6" t="s">
        <v>174</v>
      </c>
      <c r="B61" s="2"/>
      <c r="C61" s="6">
        <v>960008</v>
      </c>
    </row>
    <row r="62" spans="1:3" x14ac:dyDescent="0.35">
      <c r="A62" s="6" t="s">
        <v>175</v>
      </c>
      <c r="B62" s="2"/>
      <c r="C62" s="6">
        <v>960082</v>
      </c>
    </row>
    <row r="63" spans="1:3" x14ac:dyDescent="0.35">
      <c r="A63" s="6" t="s">
        <v>176</v>
      </c>
      <c r="B63" s="2" t="s">
        <v>177</v>
      </c>
      <c r="C63" s="6">
        <v>960000</v>
      </c>
    </row>
    <row r="64" spans="1:3" x14ac:dyDescent="0.35">
      <c r="A64" s="6" t="s">
        <v>178</v>
      </c>
      <c r="B64" s="2"/>
      <c r="C64" s="6">
        <v>960074</v>
      </c>
    </row>
    <row r="65" spans="1:3" x14ac:dyDescent="0.35">
      <c r="A65" s="6" t="s">
        <v>179</v>
      </c>
      <c r="B65" s="2"/>
      <c r="C65" s="6">
        <v>960072</v>
      </c>
    </row>
    <row r="66" spans="1:3" x14ac:dyDescent="0.35">
      <c r="A66" s="6" t="s">
        <v>180</v>
      </c>
      <c r="B66" s="2" t="s">
        <v>181</v>
      </c>
      <c r="C66" s="6">
        <v>960010</v>
      </c>
    </row>
    <row r="67" spans="1:3" x14ac:dyDescent="0.35">
      <c r="A67" s="6" t="s">
        <v>182</v>
      </c>
      <c r="B67" s="2" t="s">
        <v>183</v>
      </c>
      <c r="C67" s="6">
        <v>960035</v>
      </c>
    </row>
    <row r="68" spans="1:3" x14ac:dyDescent="0.35">
      <c r="A68" s="6" t="s">
        <v>184</v>
      </c>
      <c r="B68" s="2"/>
      <c r="C68" s="6">
        <v>960131</v>
      </c>
    </row>
    <row r="69" spans="1:3" x14ac:dyDescent="0.35">
      <c r="A69" s="6" t="s">
        <v>185</v>
      </c>
      <c r="B69" s="2" t="s">
        <v>186</v>
      </c>
      <c r="C69" s="6">
        <v>960011</v>
      </c>
    </row>
    <row r="70" spans="1:3" x14ac:dyDescent="0.35">
      <c r="A70" s="6" t="s">
        <v>187</v>
      </c>
      <c r="B70" s="2"/>
      <c r="C70" s="6">
        <v>960012</v>
      </c>
    </row>
  </sheetData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5292B-AB98-4AE5-BE43-24A6F3FF0D1D}">
  <sheetPr codeName="Sheet4"/>
  <dimension ref="A1:I136"/>
  <sheetViews>
    <sheetView workbookViewId="0">
      <pane ySplit="4" topLeftCell="A65" activePane="bottomLeft" state="frozen"/>
      <selection activeCell="N5" sqref="N5"/>
      <selection pane="bottomLeft" activeCell="H86" sqref="H86"/>
    </sheetView>
  </sheetViews>
  <sheetFormatPr defaultRowHeight="14.5" x14ac:dyDescent="0.35"/>
  <cols>
    <col min="1" max="1" width="18.81640625" customWidth="1"/>
    <col min="2" max="2" width="5.54296875" style="18" customWidth="1"/>
    <col min="3" max="3" width="9" style="18" customWidth="1"/>
    <col min="4" max="4" width="11.81640625" customWidth="1"/>
    <col min="5" max="5" width="5.81640625" style="18" customWidth="1"/>
    <col min="6" max="6" width="11.81640625" customWidth="1"/>
    <col min="7" max="7" width="12.26953125" style="18" bestFit="1" customWidth="1"/>
    <col min="8" max="8" width="10.26953125" bestFit="1" customWidth="1"/>
  </cols>
  <sheetData>
    <row r="1" spans="1:9" ht="17" x14ac:dyDescent="0.35">
      <c r="A1" s="9" t="s">
        <v>40</v>
      </c>
    </row>
    <row r="2" spans="1:9" x14ac:dyDescent="0.35">
      <c r="A2" s="10" t="s">
        <v>41</v>
      </c>
    </row>
    <row r="3" spans="1:9" ht="15" thickBot="1" x14ac:dyDescent="0.4">
      <c r="E3" s="18" t="s">
        <v>43</v>
      </c>
    </row>
    <row r="4" spans="1:9" s="24" customFormat="1" x14ac:dyDescent="0.35">
      <c r="A4" s="66" t="s">
        <v>19</v>
      </c>
      <c r="B4" s="73" t="s">
        <v>1</v>
      </c>
      <c r="C4" s="73" t="s">
        <v>2</v>
      </c>
      <c r="D4" s="68" t="s">
        <v>644</v>
      </c>
      <c r="E4" s="73" t="s">
        <v>2</v>
      </c>
      <c r="F4" s="68" t="s">
        <v>644</v>
      </c>
      <c r="G4" s="73" t="s">
        <v>20</v>
      </c>
      <c r="H4" s="68" t="s">
        <v>644</v>
      </c>
    </row>
    <row r="5" spans="1:9" x14ac:dyDescent="0.35">
      <c r="A5" s="3" t="s">
        <v>57</v>
      </c>
      <c r="B5" s="20" t="s">
        <v>31</v>
      </c>
      <c r="C5" s="20" t="s">
        <v>4</v>
      </c>
      <c r="D5" s="13">
        <v>597.77777777777771</v>
      </c>
      <c r="E5" s="20" t="s">
        <v>17</v>
      </c>
      <c r="F5" s="13">
        <v>35.555555555555557</v>
      </c>
      <c r="G5" s="20" t="s">
        <v>32</v>
      </c>
      <c r="H5" s="14">
        <v>175.55555555555554</v>
      </c>
      <c r="I5" s="16"/>
    </row>
    <row r="6" spans="1:9" x14ac:dyDescent="0.35">
      <c r="A6" s="3" t="s">
        <v>58</v>
      </c>
      <c r="B6" s="20" t="s">
        <v>31</v>
      </c>
      <c r="C6" s="20" t="s">
        <v>4</v>
      </c>
      <c r="D6" s="13">
        <v>604.44444444444446</v>
      </c>
      <c r="E6" s="20" t="s">
        <v>18</v>
      </c>
      <c r="F6" s="13">
        <v>0</v>
      </c>
      <c r="G6" s="20" t="s">
        <v>32</v>
      </c>
      <c r="H6" s="14">
        <v>175.55555555555554</v>
      </c>
      <c r="I6" s="16"/>
    </row>
    <row r="7" spans="1:9" x14ac:dyDescent="0.35">
      <c r="A7" s="3" t="s">
        <v>59</v>
      </c>
      <c r="B7" s="20" t="s">
        <v>3</v>
      </c>
      <c r="C7" s="20" t="s">
        <v>4</v>
      </c>
      <c r="D7" s="13">
        <v>604.44444444444446</v>
      </c>
      <c r="E7" s="20" t="s">
        <v>18</v>
      </c>
      <c r="F7" s="13">
        <v>0</v>
      </c>
      <c r="G7" s="20" t="s">
        <v>32</v>
      </c>
      <c r="H7" s="14">
        <v>175.55555555555554</v>
      </c>
      <c r="I7" s="16"/>
    </row>
    <row r="8" spans="1:9" x14ac:dyDescent="0.35">
      <c r="A8" s="3" t="s">
        <v>60</v>
      </c>
      <c r="B8" s="20" t="s">
        <v>3</v>
      </c>
      <c r="C8" s="20" t="s">
        <v>4</v>
      </c>
      <c r="D8" s="13">
        <v>626.66666666666663</v>
      </c>
      <c r="E8" s="20" t="s">
        <v>18</v>
      </c>
      <c r="F8" s="13"/>
      <c r="G8" s="20" t="s">
        <v>32</v>
      </c>
      <c r="H8" s="14">
        <v>175.55555555555554</v>
      </c>
      <c r="I8" s="16"/>
    </row>
    <row r="9" spans="1:9" x14ac:dyDescent="0.35">
      <c r="A9" s="3" t="s">
        <v>61</v>
      </c>
      <c r="B9" s="20" t="s">
        <v>3</v>
      </c>
      <c r="C9" s="20" t="s">
        <v>4</v>
      </c>
      <c r="D9" s="13">
        <v>648.88888888888891</v>
      </c>
      <c r="E9" s="20" t="s">
        <v>18</v>
      </c>
      <c r="F9" s="13"/>
      <c r="G9" s="20" t="s">
        <v>32</v>
      </c>
      <c r="H9" s="14">
        <v>175.55555555555554</v>
      </c>
      <c r="I9" s="16"/>
    </row>
    <row r="10" spans="1:9" x14ac:dyDescent="0.35">
      <c r="A10" s="3" t="s">
        <v>62</v>
      </c>
      <c r="B10" s="20" t="s">
        <v>3</v>
      </c>
      <c r="C10" s="20" t="s">
        <v>4</v>
      </c>
      <c r="D10" s="13">
        <v>664.44444444444446</v>
      </c>
      <c r="E10" s="20" t="s">
        <v>18</v>
      </c>
      <c r="F10" s="13"/>
      <c r="G10" s="20" t="s">
        <v>32</v>
      </c>
      <c r="H10" s="14">
        <v>175.55555555555554</v>
      </c>
      <c r="I10" s="16"/>
    </row>
    <row r="11" spans="1:9" x14ac:dyDescent="0.35">
      <c r="A11" s="3" t="s">
        <v>22</v>
      </c>
      <c r="B11" s="20" t="s">
        <v>3</v>
      </c>
      <c r="C11" s="20" t="s">
        <v>4</v>
      </c>
      <c r="D11" s="13">
        <v>706.66666666666663</v>
      </c>
      <c r="E11" s="20" t="s">
        <v>17</v>
      </c>
      <c r="F11" s="13">
        <v>35.555555555555557</v>
      </c>
      <c r="G11" s="20" t="s">
        <v>32</v>
      </c>
      <c r="H11" s="14">
        <v>186.66666666666666</v>
      </c>
      <c r="I11" s="16"/>
    </row>
    <row r="12" spans="1:9" x14ac:dyDescent="0.35">
      <c r="A12" s="3" t="s">
        <v>23</v>
      </c>
      <c r="B12" s="20" t="s">
        <v>3</v>
      </c>
      <c r="C12" s="20" t="s">
        <v>17</v>
      </c>
      <c r="D12" s="13">
        <v>837.77777777777771</v>
      </c>
      <c r="E12" s="20" t="s">
        <v>18</v>
      </c>
      <c r="F12" s="13"/>
      <c r="G12" s="20" t="s">
        <v>32</v>
      </c>
      <c r="H12" s="14">
        <v>186.66666666666666</v>
      </c>
      <c r="I12" s="16"/>
    </row>
    <row r="13" spans="1:9" x14ac:dyDescent="0.35">
      <c r="A13" s="3" t="s">
        <v>121</v>
      </c>
      <c r="B13" s="20" t="s">
        <v>3</v>
      </c>
      <c r="C13" s="20" t="s">
        <v>4</v>
      </c>
      <c r="D13" s="13">
        <v>715.55555555555554</v>
      </c>
      <c r="E13" s="20" t="s">
        <v>17</v>
      </c>
      <c r="F13" s="13">
        <v>46.666666666666664</v>
      </c>
      <c r="G13" s="20" t="s">
        <v>32</v>
      </c>
      <c r="H13" s="14">
        <v>200</v>
      </c>
      <c r="I13" s="16"/>
    </row>
    <row r="14" spans="1:9" x14ac:dyDescent="0.35">
      <c r="A14" s="3" t="s">
        <v>120</v>
      </c>
      <c r="B14" s="20" t="s">
        <v>3</v>
      </c>
      <c r="C14" s="20" t="s">
        <v>4</v>
      </c>
      <c r="D14" s="13">
        <v>715.55555555555554</v>
      </c>
      <c r="E14" s="20" t="s">
        <v>17</v>
      </c>
      <c r="F14" s="13">
        <v>46.666666666666664</v>
      </c>
      <c r="G14" s="20" t="s">
        <v>32</v>
      </c>
      <c r="H14" s="14">
        <v>200</v>
      </c>
      <c r="I14" s="16"/>
    </row>
    <row r="15" spans="1:9" x14ac:dyDescent="0.35">
      <c r="A15" s="3" t="s">
        <v>63</v>
      </c>
      <c r="B15" s="20" t="s">
        <v>3</v>
      </c>
      <c r="C15" s="20" t="s">
        <v>4</v>
      </c>
      <c r="D15" s="13">
        <v>715.55555555555554</v>
      </c>
      <c r="E15" s="20" t="s">
        <v>17</v>
      </c>
      <c r="F15" s="13">
        <v>46.666666666666664</v>
      </c>
      <c r="G15" s="20" t="s">
        <v>32</v>
      </c>
      <c r="H15" s="14">
        <v>200</v>
      </c>
      <c r="I15" s="16"/>
    </row>
    <row r="16" spans="1:9" x14ac:dyDescent="0.35">
      <c r="A16" s="3" t="s">
        <v>64</v>
      </c>
      <c r="B16" s="20" t="s">
        <v>3</v>
      </c>
      <c r="C16" s="20" t="s">
        <v>4</v>
      </c>
      <c r="D16" s="13">
        <v>715.55555555555554</v>
      </c>
      <c r="E16" s="20" t="s">
        <v>17</v>
      </c>
      <c r="F16" s="13">
        <v>46.666666666666664</v>
      </c>
      <c r="G16" s="20" t="s">
        <v>32</v>
      </c>
      <c r="H16" s="14">
        <v>200</v>
      </c>
      <c r="I16" s="16"/>
    </row>
    <row r="17" spans="1:9" x14ac:dyDescent="0.35">
      <c r="A17" s="3" t="s">
        <v>65</v>
      </c>
      <c r="B17" s="20" t="s">
        <v>3</v>
      </c>
      <c r="C17" s="20" t="s">
        <v>4</v>
      </c>
      <c r="D17" s="13">
        <v>740</v>
      </c>
      <c r="E17" s="20" t="s">
        <v>17</v>
      </c>
      <c r="F17" s="13">
        <v>46.666666666666664</v>
      </c>
      <c r="G17" s="20" t="s">
        <v>32</v>
      </c>
      <c r="H17" s="14">
        <v>200</v>
      </c>
      <c r="I17" s="16"/>
    </row>
    <row r="18" spans="1:9" x14ac:dyDescent="0.35">
      <c r="A18" s="3" t="s">
        <v>66</v>
      </c>
      <c r="B18" s="20" t="s">
        <v>3</v>
      </c>
      <c r="C18" s="20" t="s">
        <v>4</v>
      </c>
      <c r="D18" s="13">
        <v>775.55555555555554</v>
      </c>
      <c r="E18" s="20" t="s">
        <v>17</v>
      </c>
      <c r="F18" s="13">
        <v>46.666666666666664</v>
      </c>
      <c r="G18" s="20" t="s">
        <v>32</v>
      </c>
      <c r="H18" s="14">
        <v>200</v>
      </c>
      <c r="I18" s="16"/>
    </row>
    <row r="19" spans="1:9" x14ac:dyDescent="0.35">
      <c r="A19" s="3" t="s">
        <v>67</v>
      </c>
      <c r="B19" s="20" t="s">
        <v>3</v>
      </c>
      <c r="C19" s="20" t="s">
        <v>4</v>
      </c>
      <c r="D19" s="13">
        <v>797.77777777777771</v>
      </c>
      <c r="E19" s="20" t="s">
        <v>17</v>
      </c>
      <c r="F19" s="13">
        <v>46.666666666666664</v>
      </c>
      <c r="G19" s="20" t="s">
        <v>32</v>
      </c>
      <c r="H19" s="14">
        <v>200</v>
      </c>
      <c r="I19" s="16"/>
    </row>
    <row r="20" spans="1:9" x14ac:dyDescent="0.35">
      <c r="A20" s="3" t="s">
        <v>68</v>
      </c>
      <c r="B20" s="20" t="s">
        <v>3</v>
      </c>
      <c r="C20" s="20" t="s">
        <v>17</v>
      </c>
      <c r="D20" s="13">
        <v>942.22222222222217</v>
      </c>
      <c r="E20" s="20" t="s">
        <v>18</v>
      </c>
      <c r="F20" s="13"/>
      <c r="G20" s="20" t="s">
        <v>32</v>
      </c>
      <c r="H20" s="14">
        <v>200</v>
      </c>
      <c r="I20" s="16"/>
    </row>
    <row r="21" spans="1:9" x14ac:dyDescent="0.35">
      <c r="A21" s="3" t="s">
        <v>69</v>
      </c>
      <c r="B21" s="20" t="s">
        <v>31</v>
      </c>
      <c r="C21" s="20" t="s">
        <v>4</v>
      </c>
      <c r="D21" s="13">
        <v>731.11111111111109</v>
      </c>
      <c r="E21" s="20" t="s">
        <v>18</v>
      </c>
      <c r="F21" s="13"/>
      <c r="G21" s="20" t="s">
        <v>32</v>
      </c>
      <c r="H21" s="14">
        <v>211.11111111111111</v>
      </c>
      <c r="I21" s="16"/>
    </row>
    <row r="22" spans="1:9" x14ac:dyDescent="0.35">
      <c r="A22" s="3" t="s">
        <v>70</v>
      </c>
      <c r="B22" s="20" t="s">
        <v>3</v>
      </c>
      <c r="C22" s="20" t="s">
        <v>4</v>
      </c>
      <c r="D22" s="13">
        <v>755.55555555555554</v>
      </c>
      <c r="E22" s="20" t="s">
        <v>17</v>
      </c>
      <c r="F22" s="13">
        <v>82.222222222222214</v>
      </c>
      <c r="G22" s="20" t="s">
        <v>32</v>
      </c>
      <c r="H22" s="14">
        <v>211.11111111111111</v>
      </c>
      <c r="I22" s="16"/>
    </row>
    <row r="23" spans="1:9" x14ac:dyDescent="0.35">
      <c r="A23" s="3" t="s">
        <v>71</v>
      </c>
      <c r="B23" s="20" t="s">
        <v>3</v>
      </c>
      <c r="C23" s="20" t="s">
        <v>4</v>
      </c>
      <c r="D23" s="13">
        <v>766.66666666666663</v>
      </c>
      <c r="E23" s="20" t="s">
        <v>17</v>
      </c>
      <c r="F23" s="13">
        <v>82.222222222222214</v>
      </c>
      <c r="G23" s="20" t="s">
        <v>32</v>
      </c>
      <c r="H23" s="14">
        <v>211.11111111111111</v>
      </c>
      <c r="I23" s="16"/>
    </row>
    <row r="24" spans="1:9" x14ac:dyDescent="0.35">
      <c r="A24" s="3" t="s">
        <v>72</v>
      </c>
      <c r="B24" s="20" t="s">
        <v>3</v>
      </c>
      <c r="C24" s="20" t="s">
        <v>4</v>
      </c>
      <c r="D24" s="13">
        <v>831.11111111111109</v>
      </c>
      <c r="E24" s="20" t="s">
        <v>17</v>
      </c>
      <c r="F24" s="13">
        <v>82.222222222222214</v>
      </c>
      <c r="G24" s="20" t="s">
        <v>32</v>
      </c>
      <c r="H24" s="14">
        <v>211.11111111111111</v>
      </c>
      <c r="I24" s="16"/>
    </row>
    <row r="25" spans="1:9" x14ac:dyDescent="0.35">
      <c r="A25" s="3" t="s">
        <v>73</v>
      </c>
      <c r="B25" s="20" t="s">
        <v>3</v>
      </c>
      <c r="C25" s="20" t="s">
        <v>4</v>
      </c>
      <c r="D25" s="13">
        <v>846.66666666666663</v>
      </c>
      <c r="E25" s="20" t="s">
        <v>17</v>
      </c>
      <c r="F25" s="13">
        <v>82.222222222222214</v>
      </c>
      <c r="G25" s="20" t="s">
        <v>32</v>
      </c>
      <c r="H25" s="14">
        <v>211.11111111111111</v>
      </c>
      <c r="I25" s="16"/>
    </row>
    <row r="26" spans="1:9" x14ac:dyDescent="0.35">
      <c r="A26" s="3" t="s">
        <v>122</v>
      </c>
      <c r="B26" s="20" t="s">
        <v>3</v>
      </c>
      <c r="C26" s="20" t="s">
        <v>4</v>
      </c>
      <c r="D26" s="13">
        <v>857.77777777777771</v>
      </c>
      <c r="E26" s="20" t="s">
        <v>17</v>
      </c>
      <c r="F26" s="13">
        <v>82.222222222222214</v>
      </c>
      <c r="G26" s="20" t="s">
        <v>32</v>
      </c>
      <c r="H26" s="14">
        <v>211.11111111111111</v>
      </c>
      <c r="I26" s="16"/>
    </row>
    <row r="27" spans="1:9" x14ac:dyDescent="0.35">
      <c r="A27" s="3" t="s">
        <v>74</v>
      </c>
      <c r="B27" s="20" t="s">
        <v>3</v>
      </c>
      <c r="C27" s="20" t="s">
        <v>4</v>
      </c>
      <c r="D27" s="13">
        <v>866.66666666666663</v>
      </c>
      <c r="E27" s="20" t="s">
        <v>17</v>
      </c>
      <c r="F27" s="13">
        <v>82.222222222222214</v>
      </c>
      <c r="G27" s="20" t="s">
        <v>32</v>
      </c>
      <c r="H27" s="14">
        <v>211.11111111111111</v>
      </c>
      <c r="I27" s="16"/>
    </row>
    <row r="28" spans="1:9" x14ac:dyDescent="0.35">
      <c r="A28" s="3" t="s">
        <v>123</v>
      </c>
      <c r="B28" s="20" t="s">
        <v>3</v>
      </c>
      <c r="C28" s="20" t="s">
        <v>17</v>
      </c>
      <c r="D28" s="13">
        <v>1131.1111111111111</v>
      </c>
      <c r="E28" s="20" t="s">
        <v>18</v>
      </c>
      <c r="F28" s="13"/>
      <c r="G28" s="20" t="s">
        <v>32</v>
      </c>
      <c r="H28" s="14">
        <v>211.11111111111111</v>
      </c>
      <c r="I28" s="16"/>
    </row>
    <row r="29" spans="1:9" x14ac:dyDescent="0.35">
      <c r="A29" s="3" t="s">
        <v>75</v>
      </c>
      <c r="B29" s="20" t="s">
        <v>31</v>
      </c>
      <c r="C29" s="20" t="s">
        <v>4</v>
      </c>
      <c r="D29" s="13">
        <v>815.55555555555554</v>
      </c>
      <c r="E29" s="20" t="s">
        <v>18</v>
      </c>
      <c r="F29" s="13"/>
      <c r="G29" s="20" t="s">
        <v>32</v>
      </c>
      <c r="H29" s="14">
        <v>222.22222222222223</v>
      </c>
      <c r="I29" s="16"/>
    </row>
    <row r="30" spans="1:9" x14ac:dyDescent="0.35">
      <c r="A30" s="3" t="s">
        <v>76</v>
      </c>
      <c r="B30" s="20" t="s">
        <v>31</v>
      </c>
      <c r="C30" s="20" t="s">
        <v>4</v>
      </c>
      <c r="D30" s="13">
        <v>831.11111111111109</v>
      </c>
      <c r="E30" s="20" t="s">
        <v>18</v>
      </c>
      <c r="F30" s="13"/>
      <c r="G30" s="20" t="s">
        <v>32</v>
      </c>
      <c r="H30" s="14">
        <v>222.22222222222223</v>
      </c>
      <c r="I30" s="16"/>
    </row>
    <row r="31" spans="1:9" x14ac:dyDescent="0.35">
      <c r="A31" s="3" t="s">
        <v>24</v>
      </c>
      <c r="B31" s="20" t="s">
        <v>3</v>
      </c>
      <c r="C31" s="20" t="s">
        <v>4</v>
      </c>
      <c r="D31" s="13">
        <v>944.44444444444446</v>
      </c>
      <c r="E31" s="20" t="s">
        <v>25</v>
      </c>
      <c r="F31" s="13">
        <v>164.44444444444443</v>
      </c>
      <c r="G31" s="20" t="s">
        <v>32</v>
      </c>
      <c r="H31" s="14">
        <v>222.22222222222223</v>
      </c>
      <c r="I31" s="16"/>
    </row>
    <row r="32" spans="1:9" x14ac:dyDescent="0.35">
      <c r="A32" s="3" t="s">
        <v>26</v>
      </c>
      <c r="B32" s="20" t="s">
        <v>3</v>
      </c>
      <c r="C32" s="20" t="s">
        <v>4</v>
      </c>
      <c r="D32" s="13">
        <v>986.66666666666663</v>
      </c>
      <c r="E32" s="20" t="s">
        <v>25</v>
      </c>
      <c r="F32" s="13">
        <v>164.44444444444443</v>
      </c>
      <c r="G32" s="20" t="s">
        <v>32</v>
      </c>
      <c r="H32" s="14">
        <v>222.22222222222223</v>
      </c>
      <c r="I32" s="16"/>
    </row>
    <row r="33" spans="1:9" x14ac:dyDescent="0.35">
      <c r="A33" s="3" t="s">
        <v>130</v>
      </c>
      <c r="B33" s="20" t="s">
        <v>21</v>
      </c>
      <c r="C33" s="20" t="s">
        <v>131</v>
      </c>
      <c r="D33" s="13">
        <v>2344.4444444444443</v>
      </c>
      <c r="E33" s="20" t="s">
        <v>18</v>
      </c>
      <c r="F33" s="13"/>
      <c r="G33" s="20" t="s">
        <v>32</v>
      </c>
      <c r="H33" s="14">
        <v>222.22222222222223</v>
      </c>
      <c r="I33" s="16"/>
    </row>
    <row r="34" spans="1:9" x14ac:dyDescent="0.35">
      <c r="A34" s="3" t="s">
        <v>132</v>
      </c>
      <c r="B34" s="20" t="s">
        <v>21</v>
      </c>
      <c r="C34" s="20" t="s">
        <v>131</v>
      </c>
      <c r="D34" s="13">
        <v>3106.6666666666665</v>
      </c>
      <c r="E34" s="20" t="s">
        <v>18</v>
      </c>
      <c r="F34" s="13"/>
      <c r="G34" s="20" t="s">
        <v>32</v>
      </c>
      <c r="H34" s="14">
        <v>222.22222222222223</v>
      </c>
      <c r="I34" s="16"/>
    </row>
    <row r="35" spans="1:9" x14ac:dyDescent="0.35">
      <c r="A35" s="3" t="s">
        <v>77</v>
      </c>
      <c r="B35" s="20" t="s">
        <v>3</v>
      </c>
      <c r="C35" s="20" t="s">
        <v>4</v>
      </c>
      <c r="D35" s="13">
        <v>882.22222222222217</v>
      </c>
      <c r="E35" s="20" t="s">
        <v>17</v>
      </c>
      <c r="F35" s="13">
        <v>60</v>
      </c>
      <c r="G35" s="20" t="s">
        <v>32</v>
      </c>
      <c r="H35" s="14">
        <v>233.33333333333331</v>
      </c>
      <c r="I35" s="16"/>
    </row>
    <row r="36" spans="1:9" x14ac:dyDescent="0.35">
      <c r="A36" s="3" t="s">
        <v>78</v>
      </c>
      <c r="B36" s="20" t="s">
        <v>3</v>
      </c>
      <c r="C36" s="20" t="s">
        <v>4</v>
      </c>
      <c r="D36" s="13">
        <v>900</v>
      </c>
      <c r="E36" s="20" t="s">
        <v>17</v>
      </c>
      <c r="F36" s="13">
        <v>60</v>
      </c>
      <c r="G36" s="20" t="s">
        <v>32</v>
      </c>
      <c r="H36" s="14">
        <v>233.33333333333331</v>
      </c>
      <c r="I36" s="16"/>
    </row>
    <row r="37" spans="1:9" x14ac:dyDescent="0.35">
      <c r="A37" s="3" t="s">
        <v>79</v>
      </c>
      <c r="B37" s="20" t="s">
        <v>3</v>
      </c>
      <c r="C37" s="20" t="s">
        <v>4</v>
      </c>
      <c r="D37" s="13">
        <v>964.44444444444446</v>
      </c>
      <c r="E37" s="20" t="s">
        <v>17</v>
      </c>
      <c r="F37" s="13">
        <v>60</v>
      </c>
      <c r="G37" s="20" t="s">
        <v>32</v>
      </c>
      <c r="H37" s="14">
        <v>233.33333333333331</v>
      </c>
      <c r="I37" s="16"/>
    </row>
    <row r="38" spans="1:9" x14ac:dyDescent="0.35">
      <c r="A38" s="3" t="s">
        <v>27</v>
      </c>
      <c r="B38" s="20" t="s">
        <v>3</v>
      </c>
      <c r="C38" s="20" t="s">
        <v>17</v>
      </c>
      <c r="D38" s="13">
        <v>1097.7777777777778</v>
      </c>
      <c r="E38" s="20" t="s">
        <v>18</v>
      </c>
      <c r="F38" s="13"/>
      <c r="G38" s="20" t="s">
        <v>32</v>
      </c>
      <c r="H38" s="14">
        <v>233.33333333333331</v>
      </c>
      <c r="I38" s="16"/>
    </row>
    <row r="39" spans="1:9" x14ac:dyDescent="0.35">
      <c r="A39" s="3" t="s">
        <v>28</v>
      </c>
      <c r="B39" s="20" t="s">
        <v>3</v>
      </c>
      <c r="C39" s="20" t="s">
        <v>17</v>
      </c>
      <c r="D39" s="13">
        <v>1104.4444444444443</v>
      </c>
      <c r="E39" s="20" t="s">
        <v>18</v>
      </c>
      <c r="F39" s="13"/>
      <c r="G39" s="20" t="s">
        <v>32</v>
      </c>
      <c r="H39" s="14">
        <v>233.33333333333331</v>
      </c>
      <c r="I39" s="16"/>
    </row>
    <row r="40" spans="1:9" x14ac:dyDescent="0.35">
      <c r="A40" s="3" t="s">
        <v>29</v>
      </c>
      <c r="B40" s="20" t="s">
        <v>3</v>
      </c>
      <c r="C40" s="20" t="s">
        <v>17</v>
      </c>
      <c r="D40" s="13">
        <v>1140</v>
      </c>
      <c r="E40" s="20" t="s">
        <v>18</v>
      </c>
      <c r="F40" s="13"/>
      <c r="G40" s="20" t="s">
        <v>32</v>
      </c>
      <c r="H40" s="14">
        <v>233.33333333333331</v>
      </c>
      <c r="I40" s="16"/>
    </row>
    <row r="41" spans="1:9" x14ac:dyDescent="0.35">
      <c r="A41" s="3" t="s">
        <v>80</v>
      </c>
      <c r="B41" s="20" t="s">
        <v>3</v>
      </c>
      <c r="C41" s="20" t="s">
        <v>17</v>
      </c>
      <c r="D41" s="13">
        <v>1166.6666666666667</v>
      </c>
      <c r="E41" s="20" t="s">
        <v>18</v>
      </c>
      <c r="F41" s="13"/>
      <c r="G41" s="20" t="s">
        <v>32</v>
      </c>
      <c r="H41" s="14">
        <v>233.33333333333331</v>
      </c>
      <c r="I41" s="16"/>
    </row>
    <row r="42" spans="1:9" x14ac:dyDescent="0.35">
      <c r="A42" s="3" t="s">
        <v>81</v>
      </c>
      <c r="B42" s="20" t="s">
        <v>31</v>
      </c>
      <c r="C42" s="20" t="s">
        <v>4</v>
      </c>
      <c r="D42" s="13">
        <v>1000</v>
      </c>
      <c r="E42" s="20" t="s">
        <v>18</v>
      </c>
      <c r="F42" s="13"/>
      <c r="G42" s="20" t="s">
        <v>32</v>
      </c>
      <c r="H42" s="14">
        <v>257.77777777777777</v>
      </c>
      <c r="I42" s="16"/>
    </row>
    <row r="43" spans="1:9" x14ac:dyDescent="0.35">
      <c r="A43" s="3" t="s">
        <v>82</v>
      </c>
      <c r="B43" s="20" t="s">
        <v>31</v>
      </c>
      <c r="C43" s="20" t="s">
        <v>4</v>
      </c>
      <c r="D43" s="13">
        <v>1046.6666666666667</v>
      </c>
      <c r="E43" s="20" t="s">
        <v>18</v>
      </c>
      <c r="F43" s="13"/>
      <c r="G43" s="20" t="s">
        <v>32</v>
      </c>
      <c r="H43" s="14">
        <v>257.77777777777777</v>
      </c>
      <c r="I43" s="16"/>
    </row>
    <row r="44" spans="1:9" x14ac:dyDescent="0.35">
      <c r="A44" s="3" t="s">
        <v>83</v>
      </c>
      <c r="B44" s="20" t="s">
        <v>3</v>
      </c>
      <c r="C44" s="20" t="s">
        <v>4</v>
      </c>
      <c r="D44" s="13">
        <v>1120</v>
      </c>
      <c r="E44" s="20" t="s">
        <v>18</v>
      </c>
      <c r="F44" s="13"/>
      <c r="G44" s="20" t="s">
        <v>32</v>
      </c>
      <c r="H44" s="14">
        <v>280</v>
      </c>
      <c r="I44" s="16"/>
    </row>
    <row r="45" spans="1:9" x14ac:dyDescent="0.35">
      <c r="A45" s="3" t="s">
        <v>84</v>
      </c>
      <c r="B45" s="20" t="s">
        <v>31</v>
      </c>
      <c r="C45" s="20" t="s">
        <v>17</v>
      </c>
      <c r="D45" s="13">
        <v>1020</v>
      </c>
      <c r="E45" s="20" t="s">
        <v>25</v>
      </c>
      <c r="F45" s="13">
        <v>71.111111111111114</v>
      </c>
      <c r="G45" s="20" t="s">
        <v>32</v>
      </c>
      <c r="H45" s="14">
        <v>280</v>
      </c>
      <c r="I45" s="16"/>
    </row>
    <row r="46" spans="1:9" x14ac:dyDescent="0.35">
      <c r="A46" s="3" t="s">
        <v>85</v>
      </c>
      <c r="B46" s="20" t="s">
        <v>3</v>
      </c>
      <c r="C46" s="20" t="s">
        <v>17</v>
      </c>
      <c r="D46" s="13">
        <v>1095.5555555555554</v>
      </c>
      <c r="E46" s="20" t="s">
        <v>25</v>
      </c>
      <c r="F46" s="13">
        <v>71.111111111111114</v>
      </c>
      <c r="G46" s="20" t="s">
        <v>32</v>
      </c>
      <c r="H46" s="14">
        <v>280</v>
      </c>
      <c r="I46" s="16"/>
    </row>
    <row r="47" spans="1:9" x14ac:dyDescent="0.35">
      <c r="A47" s="3" t="s">
        <v>86</v>
      </c>
      <c r="B47" s="20" t="s">
        <v>3</v>
      </c>
      <c r="C47" s="20" t="s">
        <v>17</v>
      </c>
      <c r="D47" s="13">
        <v>1113.3333333333333</v>
      </c>
      <c r="E47" s="20" t="s">
        <v>25</v>
      </c>
      <c r="F47" s="13">
        <v>71.111111111111114</v>
      </c>
      <c r="G47" s="20" t="s">
        <v>32</v>
      </c>
      <c r="H47" s="14">
        <v>280</v>
      </c>
      <c r="I47" s="16"/>
    </row>
    <row r="48" spans="1:9" x14ac:dyDescent="0.35">
      <c r="A48" s="3" t="s">
        <v>87</v>
      </c>
      <c r="B48" s="20" t="s">
        <v>3</v>
      </c>
      <c r="C48" s="20" t="s">
        <v>17</v>
      </c>
      <c r="D48" s="13">
        <v>1153.3333333333333</v>
      </c>
      <c r="E48" s="20" t="s">
        <v>25</v>
      </c>
      <c r="F48" s="13">
        <v>71.111111111111114</v>
      </c>
      <c r="G48" s="20" t="s">
        <v>32</v>
      </c>
      <c r="H48" s="14">
        <v>280</v>
      </c>
      <c r="I48" s="16"/>
    </row>
    <row r="49" spans="1:9" x14ac:dyDescent="0.35">
      <c r="A49" s="3" t="s">
        <v>88</v>
      </c>
      <c r="B49" s="20" t="s">
        <v>3</v>
      </c>
      <c r="C49" s="20" t="s">
        <v>17</v>
      </c>
      <c r="D49" s="13">
        <v>1168.8888888888889</v>
      </c>
      <c r="E49" s="20" t="s">
        <v>25</v>
      </c>
      <c r="F49" s="13">
        <v>71.111111111111114</v>
      </c>
      <c r="G49" s="20" t="s">
        <v>32</v>
      </c>
      <c r="H49" s="14">
        <v>280</v>
      </c>
      <c r="I49" s="16"/>
    </row>
    <row r="50" spans="1:9" x14ac:dyDescent="0.35">
      <c r="A50" s="3" t="s">
        <v>89</v>
      </c>
      <c r="B50" s="20" t="s">
        <v>3</v>
      </c>
      <c r="C50" s="20" t="s">
        <v>17</v>
      </c>
      <c r="D50" s="13">
        <v>1204.4444444444443</v>
      </c>
      <c r="E50" s="20" t="s">
        <v>25</v>
      </c>
      <c r="F50" s="13">
        <v>71.111111111111114</v>
      </c>
      <c r="G50" s="20" t="s">
        <v>32</v>
      </c>
      <c r="H50" s="14">
        <v>280</v>
      </c>
      <c r="I50" s="16"/>
    </row>
    <row r="51" spans="1:9" x14ac:dyDescent="0.35">
      <c r="A51" s="3" t="s">
        <v>90</v>
      </c>
      <c r="B51" s="20" t="s">
        <v>3</v>
      </c>
      <c r="C51" s="20" t="s">
        <v>17</v>
      </c>
      <c r="D51" s="13">
        <v>1271.1111111111111</v>
      </c>
      <c r="E51" s="20" t="s">
        <v>25</v>
      </c>
      <c r="F51" s="13">
        <v>71.111111111111114</v>
      </c>
      <c r="G51" s="20" t="s">
        <v>32</v>
      </c>
      <c r="H51" s="14">
        <v>280</v>
      </c>
      <c r="I51" s="16"/>
    </row>
    <row r="52" spans="1:9" x14ac:dyDescent="0.35">
      <c r="A52" s="3" t="s">
        <v>91</v>
      </c>
      <c r="B52" s="20" t="s">
        <v>3</v>
      </c>
      <c r="C52" s="20" t="s">
        <v>17</v>
      </c>
      <c r="D52" s="13">
        <v>1453.3333333333333</v>
      </c>
      <c r="E52" s="20" t="s">
        <v>25</v>
      </c>
      <c r="F52" s="13">
        <v>71.111111111111114</v>
      </c>
      <c r="G52" s="20" t="s">
        <v>32</v>
      </c>
      <c r="H52" s="14">
        <v>280</v>
      </c>
      <c r="I52" s="16"/>
    </row>
    <row r="53" spans="1:9" x14ac:dyDescent="0.35">
      <c r="A53" s="3" t="s">
        <v>92</v>
      </c>
      <c r="B53" s="20" t="s">
        <v>3</v>
      </c>
      <c r="C53" s="20" t="s">
        <v>17</v>
      </c>
      <c r="D53" s="13">
        <v>1491.1111111111111</v>
      </c>
      <c r="E53" s="20" t="s">
        <v>25</v>
      </c>
      <c r="F53" s="13">
        <v>71.111111111111114</v>
      </c>
      <c r="G53" s="20" t="s">
        <v>32</v>
      </c>
      <c r="H53" s="14">
        <v>280</v>
      </c>
      <c r="I53" s="16"/>
    </row>
    <row r="54" spans="1:9" x14ac:dyDescent="0.35">
      <c r="A54" s="3" t="s">
        <v>93</v>
      </c>
      <c r="B54" s="20" t="s">
        <v>21</v>
      </c>
      <c r="C54" s="20" t="s">
        <v>25</v>
      </c>
      <c r="D54" s="13">
        <v>1808.8888888888889</v>
      </c>
      <c r="E54" s="20" t="s">
        <v>18</v>
      </c>
      <c r="F54" s="13"/>
      <c r="G54" s="20" t="s">
        <v>32</v>
      </c>
      <c r="H54" s="14">
        <v>280</v>
      </c>
      <c r="I54" s="16"/>
    </row>
    <row r="55" spans="1:9" x14ac:dyDescent="0.35">
      <c r="A55" s="3" t="s">
        <v>94</v>
      </c>
      <c r="B55" s="20" t="s">
        <v>3</v>
      </c>
      <c r="C55" s="20" t="s">
        <v>17</v>
      </c>
      <c r="D55" s="13">
        <v>1344.4444444444443</v>
      </c>
      <c r="E55" s="20" t="s">
        <v>25</v>
      </c>
      <c r="F55" s="13">
        <v>82.222222222222214</v>
      </c>
      <c r="G55" s="20" t="s">
        <v>32</v>
      </c>
      <c r="H55" s="14">
        <v>351.11111111111109</v>
      </c>
      <c r="I55" s="16"/>
    </row>
    <row r="56" spans="1:9" x14ac:dyDescent="0.35">
      <c r="A56" s="3" t="s">
        <v>95</v>
      </c>
      <c r="B56" s="20" t="s">
        <v>3</v>
      </c>
      <c r="C56" s="20" t="s">
        <v>17</v>
      </c>
      <c r="D56" s="13">
        <v>1377.7777777777778</v>
      </c>
      <c r="E56" s="20" t="s">
        <v>25</v>
      </c>
      <c r="F56" s="13">
        <v>82.222222222222214</v>
      </c>
      <c r="G56" s="20" t="s">
        <v>32</v>
      </c>
      <c r="H56" s="14">
        <v>351.11111111111109</v>
      </c>
      <c r="I56" s="16"/>
    </row>
    <row r="57" spans="1:9" x14ac:dyDescent="0.35">
      <c r="A57" s="3" t="s">
        <v>96</v>
      </c>
      <c r="B57" s="20" t="s">
        <v>3</v>
      </c>
      <c r="C57" s="20" t="s">
        <v>17</v>
      </c>
      <c r="D57" s="13">
        <v>1386.6666666666667</v>
      </c>
      <c r="E57" s="20" t="s">
        <v>25</v>
      </c>
      <c r="F57" s="13">
        <v>82.222222222222214</v>
      </c>
      <c r="G57" s="20" t="s">
        <v>32</v>
      </c>
      <c r="H57" s="14">
        <v>351.11111111111109</v>
      </c>
      <c r="I57" s="16"/>
    </row>
    <row r="58" spans="1:9" x14ac:dyDescent="0.35">
      <c r="A58" s="3" t="s">
        <v>97</v>
      </c>
      <c r="B58" s="20" t="s">
        <v>3</v>
      </c>
      <c r="C58" s="20" t="s">
        <v>17</v>
      </c>
      <c r="D58" s="13">
        <v>1535.5555555555554</v>
      </c>
      <c r="E58" s="20" t="s">
        <v>25</v>
      </c>
      <c r="F58" s="13">
        <v>82.222222222222214</v>
      </c>
      <c r="G58" s="20" t="s">
        <v>32</v>
      </c>
      <c r="H58" s="14">
        <v>351.11111111111109</v>
      </c>
      <c r="I58" s="16"/>
    </row>
    <row r="59" spans="1:9" x14ac:dyDescent="0.35">
      <c r="A59" s="3" t="s">
        <v>98</v>
      </c>
      <c r="B59" s="20" t="s">
        <v>3</v>
      </c>
      <c r="C59" s="20" t="s">
        <v>17</v>
      </c>
      <c r="D59" s="13">
        <v>1562.2222222222222</v>
      </c>
      <c r="E59" s="20" t="s">
        <v>25</v>
      </c>
      <c r="F59" s="13">
        <v>82.222222222222214</v>
      </c>
      <c r="G59" s="20" t="s">
        <v>32</v>
      </c>
      <c r="H59" s="14">
        <v>351.11111111111109</v>
      </c>
      <c r="I59" s="16"/>
    </row>
    <row r="60" spans="1:9" x14ac:dyDescent="0.35">
      <c r="A60" s="3" t="s">
        <v>99</v>
      </c>
      <c r="B60" s="20" t="s">
        <v>3</v>
      </c>
      <c r="C60" s="20" t="s">
        <v>17</v>
      </c>
      <c r="D60" s="13">
        <v>1586.6666666666665</v>
      </c>
      <c r="E60" s="20" t="s">
        <v>25</v>
      </c>
      <c r="F60" s="13">
        <v>82.222222222222214</v>
      </c>
      <c r="G60" s="20" t="s">
        <v>32</v>
      </c>
      <c r="H60" s="14">
        <v>351.11111111111109</v>
      </c>
      <c r="I60" s="16"/>
    </row>
    <row r="61" spans="1:9" x14ac:dyDescent="0.35">
      <c r="A61" s="3" t="s">
        <v>100</v>
      </c>
      <c r="B61" s="20" t="s">
        <v>21</v>
      </c>
      <c r="C61" s="20" t="s">
        <v>25</v>
      </c>
      <c r="D61" s="13">
        <v>2106.6666666666665</v>
      </c>
      <c r="E61" s="20" t="s">
        <v>18</v>
      </c>
      <c r="F61" s="13"/>
      <c r="G61" s="20" t="s">
        <v>32</v>
      </c>
      <c r="H61" s="14">
        <v>351.11111111111109</v>
      </c>
      <c r="I61" s="16"/>
    </row>
    <row r="62" spans="1:9" x14ac:dyDescent="0.35">
      <c r="A62" s="3" t="s">
        <v>101</v>
      </c>
      <c r="B62" s="20" t="s">
        <v>3</v>
      </c>
      <c r="C62" s="20" t="s">
        <v>4</v>
      </c>
      <c r="D62" s="13">
        <v>1155.5555555555554</v>
      </c>
      <c r="E62" s="20" t="s">
        <v>18</v>
      </c>
      <c r="F62" s="13"/>
      <c r="G62" s="20" t="s">
        <v>32</v>
      </c>
      <c r="H62" s="14">
        <v>375.55555555555554</v>
      </c>
      <c r="I62" s="16"/>
    </row>
    <row r="63" spans="1:9" x14ac:dyDescent="0.35">
      <c r="A63" s="28" t="s">
        <v>143</v>
      </c>
      <c r="B63" s="29" t="s">
        <v>21</v>
      </c>
      <c r="C63" s="29" t="s">
        <v>25</v>
      </c>
      <c r="D63" s="13">
        <v>2093.3333333333335</v>
      </c>
      <c r="E63" s="20" t="s">
        <v>18</v>
      </c>
      <c r="F63" s="13"/>
      <c r="G63" s="20" t="s">
        <v>32</v>
      </c>
      <c r="H63" s="14">
        <v>375.55555555555554</v>
      </c>
      <c r="I63" s="16"/>
    </row>
    <row r="64" spans="1:9" x14ac:dyDescent="0.35">
      <c r="A64" s="3" t="s">
        <v>102</v>
      </c>
      <c r="B64" s="20" t="s">
        <v>3</v>
      </c>
      <c r="C64" s="20" t="s">
        <v>17</v>
      </c>
      <c r="D64" s="13">
        <v>1382.2222222222222</v>
      </c>
      <c r="E64" s="20" t="s">
        <v>25</v>
      </c>
      <c r="F64" s="13">
        <v>93.333333333333329</v>
      </c>
      <c r="G64" s="20" t="s">
        <v>32</v>
      </c>
      <c r="H64" s="14">
        <v>397.77777777777777</v>
      </c>
      <c r="I64" s="16"/>
    </row>
    <row r="65" spans="1:9" x14ac:dyDescent="0.35">
      <c r="A65" s="3" t="s">
        <v>103</v>
      </c>
      <c r="B65" s="20" t="s">
        <v>3</v>
      </c>
      <c r="C65" s="20" t="s">
        <v>17</v>
      </c>
      <c r="D65" s="13">
        <v>1420</v>
      </c>
      <c r="E65" s="20" t="s">
        <v>25</v>
      </c>
      <c r="F65" s="13">
        <v>93.333333333333329</v>
      </c>
      <c r="G65" s="20" t="s">
        <v>32</v>
      </c>
      <c r="H65" s="14">
        <v>397.77777777777777</v>
      </c>
      <c r="I65" s="16"/>
    </row>
    <row r="66" spans="1:9" x14ac:dyDescent="0.35">
      <c r="A66" s="3" t="s">
        <v>104</v>
      </c>
      <c r="B66" s="20" t="s">
        <v>3</v>
      </c>
      <c r="C66" s="20" t="s">
        <v>17</v>
      </c>
      <c r="D66" s="13">
        <v>1460</v>
      </c>
      <c r="E66" s="20" t="s">
        <v>25</v>
      </c>
      <c r="F66" s="13">
        <v>93.333333333333329</v>
      </c>
      <c r="G66" s="20" t="s">
        <v>32</v>
      </c>
      <c r="H66" s="14">
        <v>397.77777777777777</v>
      </c>
      <c r="I66" s="16"/>
    </row>
    <row r="67" spans="1:9" x14ac:dyDescent="0.35">
      <c r="A67" s="3" t="s">
        <v>105</v>
      </c>
      <c r="B67" s="20" t="s">
        <v>3</v>
      </c>
      <c r="C67" s="20" t="s">
        <v>17</v>
      </c>
      <c r="D67" s="13">
        <v>1488.8888888888889</v>
      </c>
      <c r="E67" s="20" t="s">
        <v>25</v>
      </c>
      <c r="F67" s="13">
        <v>93.333333333333329</v>
      </c>
      <c r="G67" s="20" t="s">
        <v>32</v>
      </c>
      <c r="H67" s="14">
        <v>397.77777777777777</v>
      </c>
      <c r="I67" s="16"/>
    </row>
    <row r="68" spans="1:9" x14ac:dyDescent="0.35">
      <c r="A68" s="3" t="s">
        <v>106</v>
      </c>
      <c r="B68" s="20" t="s">
        <v>3</v>
      </c>
      <c r="C68" s="20" t="s">
        <v>17</v>
      </c>
      <c r="D68" s="13">
        <v>1631.1111111111111</v>
      </c>
      <c r="E68" s="20" t="s">
        <v>25</v>
      </c>
      <c r="F68" s="13">
        <v>93.333333333333329</v>
      </c>
      <c r="G68" s="20" t="s">
        <v>32</v>
      </c>
      <c r="H68" s="14">
        <v>397.77777777777777</v>
      </c>
      <c r="I68" s="16"/>
    </row>
    <row r="69" spans="1:9" x14ac:dyDescent="0.35">
      <c r="A69" s="3" t="s">
        <v>107</v>
      </c>
      <c r="B69" s="20" t="s">
        <v>3</v>
      </c>
      <c r="C69" s="20" t="s">
        <v>25</v>
      </c>
      <c r="D69" s="13">
        <v>1853.3333333333333</v>
      </c>
      <c r="E69" s="20" t="s">
        <v>18</v>
      </c>
      <c r="F69" s="13"/>
      <c r="G69" s="20" t="s">
        <v>32</v>
      </c>
      <c r="H69" s="14">
        <v>397.77777777777777</v>
      </c>
      <c r="I69" s="16"/>
    </row>
    <row r="70" spans="1:9" x14ac:dyDescent="0.35">
      <c r="A70" s="3" t="s">
        <v>108</v>
      </c>
      <c r="B70" s="20" t="s">
        <v>21</v>
      </c>
      <c r="C70" s="20" t="s">
        <v>25</v>
      </c>
      <c r="D70" s="13">
        <v>2186.6666666666665</v>
      </c>
      <c r="E70" s="20" t="s">
        <v>18</v>
      </c>
      <c r="F70" s="13"/>
      <c r="G70" s="20" t="s">
        <v>32</v>
      </c>
      <c r="H70" s="14">
        <v>397.77777777777777</v>
      </c>
      <c r="I70" s="16"/>
    </row>
    <row r="71" spans="1:9" x14ac:dyDescent="0.35">
      <c r="A71" s="3" t="s">
        <v>109</v>
      </c>
      <c r="B71" s="20" t="s">
        <v>21</v>
      </c>
      <c r="C71" s="20" t="s">
        <v>25</v>
      </c>
      <c r="D71" s="13">
        <v>2453.3333333333335</v>
      </c>
      <c r="E71" s="20" t="s">
        <v>18</v>
      </c>
      <c r="F71" s="13"/>
      <c r="G71" s="20" t="s">
        <v>32</v>
      </c>
      <c r="H71" s="14">
        <v>397.77777777777777</v>
      </c>
      <c r="I71" s="16"/>
    </row>
    <row r="72" spans="1:9" x14ac:dyDescent="0.35">
      <c r="A72" s="3" t="s">
        <v>110</v>
      </c>
      <c r="B72" s="20" t="s">
        <v>3</v>
      </c>
      <c r="C72" s="20" t="s">
        <v>17</v>
      </c>
      <c r="D72" s="13">
        <v>1428.8888888888889</v>
      </c>
      <c r="E72" s="20" t="s">
        <v>25</v>
      </c>
      <c r="F72" s="13">
        <v>97.777777777777771</v>
      </c>
      <c r="G72" s="20" t="s">
        <v>32</v>
      </c>
      <c r="H72" s="14">
        <v>422.22222222222223</v>
      </c>
      <c r="I72" s="16"/>
    </row>
    <row r="73" spans="1:9" x14ac:dyDescent="0.35">
      <c r="A73" s="3" t="s">
        <v>111</v>
      </c>
      <c r="B73" s="20" t="s">
        <v>3</v>
      </c>
      <c r="C73" s="20" t="s">
        <v>17</v>
      </c>
      <c r="D73" s="13">
        <v>1488.8888888888889</v>
      </c>
      <c r="E73" s="20" t="s">
        <v>25</v>
      </c>
      <c r="F73" s="13">
        <v>97.777777777777771</v>
      </c>
      <c r="G73" s="20" t="s">
        <v>32</v>
      </c>
      <c r="H73" s="14">
        <v>422.22222222222223</v>
      </c>
      <c r="I73" s="16"/>
    </row>
    <row r="74" spans="1:9" x14ac:dyDescent="0.35">
      <c r="A74" s="3" t="s">
        <v>112</v>
      </c>
      <c r="B74" s="20" t="s">
        <v>3</v>
      </c>
      <c r="C74" s="20" t="s">
        <v>17</v>
      </c>
      <c r="D74" s="13">
        <v>1568.8888888888889</v>
      </c>
      <c r="E74" s="20" t="s">
        <v>25</v>
      </c>
      <c r="F74" s="13">
        <v>106.66666666666666</v>
      </c>
      <c r="G74" s="20" t="s">
        <v>32</v>
      </c>
      <c r="H74" s="14">
        <v>444.44444444444446</v>
      </c>
      <c r="I74" s="16"/>
    </row>
    <row r="75" spans="1:9" x14ac:dyDescent="0.35">
      <c r="A75" s="3" t="s">
        <v>113</v>
      </c>
      <c r="B75" s="20" t="s">
        <v>3</v>
      </c>
      <c r="C75" s="20" t="s">
        <v>17</v>
      </c>
      <c r="D75" s="13">
        <v>1602.2222222222222</v>
      </c>
      <c r="E75" s="20" t="s">
        <v>25</v>
      </c>
      <c r="F75" s="13">
        <v>106.66666666666666</v>
      </c>
      <c r="G75" s="20" t="s">
        <v>32</v>
      </c>
      <c r="H75" s="14">
        <v>444.44444444444446</v>
      </c>
      <c r="I75" s="16"/>
    </row>
    <row r="76" spans="1:9" x14ac:dyDescent="0.35">
      <c r="A76" s="3" t="s">
        <v>114</v>
      </c>
      <c r="B76" s="20" t="s">
        <v>3</v>
      </c>
      <c r="C76" s="20" t="s">
        <v>17</v>
      </c>
      <c r="D76" s="13">
        <v>1808.8888888888889</v>
      </c>
      <c r="E76" s="20" t="s">
        <v>25</v>
      </c>
      <c r="F76" s="13">
        <v>97.777777777777771</v>
      </c>
      <c r="G76" s="20" t="s">
        <v>32</v>
      </c>
      <c r="H76" s="14">
        <v>444.44444444444446</v>
      </c>
      <c r="I76" s="16"/>
    </row>
    <row r="77" spans="1:9" x14ac:dyDescent="0.35">
      <c r="A77" s="3" t="s">
        <v>115</v>
      </c>
      <c r="B77" s="20" t="s">
        <v>3</v>
      </c>
      <c r="C77" s="20" t="s">
        <v>17</v>
      </c>
      <c r="D77" s="13">
        <v>1817.7777777777778</v>
      </c>
      <c r="E77" s="20" t="s">
        <v>25</v>
      </c>
      <c r="F77" s="13">
        <v>106.66666666666666</v>
      </c>
      <c r="G77" s="20" t="s">
        <v>32</v>
      </c>
      <c r="H77" s="14">
        <v>444.44444444444446</v>
      </c>
      <c r="I77" s="16"/>
    </row>
    <row r="78" spans="1:9" x14ac:dyDescent="0.35">
      <c r="A78" s="3" t="s">
        <v>116</v>
      </c>
      <c r="B78" s="20" t="s">
        <v>3</v>
      </c>
      <c r="C78" s="20" t="s">
        <v>17</v>
      </c>
      <c r="D78" s="13">
        <v>1900</v>
      </c>
      <c r="E78" s="20" t="s">
        <v>25</v>
      </c>
      <c r="F78" s="13">
        <v>97.777777777777771</v>
      </c>
      <c r="G78" s="20" t="s">
        <v>32</v>
      </c>
      <c r="H78" s="14">
        <v>444.44444444444446</v>
      </c>
      <c r="I78" s="16"/>
    </row>
    <row r="79" spans="1:9" x14ac:dyDescent="0.35">
      <c r="A79" s="3" t="s">
        <v>117</v>
      </c>
      <c r="B79" s="20" t="s">
        <v>3</v>
      </c>
      <c r="C79" s="20" t="s">
        <v>17</v>
      </c>
      <c r="D79" s="13">
        <v>1602.2222222222222</v>
      </c>
      <c r="E79" s="20" t="s">
        <v>25</v>
      </c>
      <c r="F79" s="13">
        <v>111.11111111111111</v>
      </c>
      <c r="G79" s="20" t="s">
        <v>32</v>
      </c>
      <c r="H79" s="14">
        <v>468.88888888888886</v>
      </c>
      <c r="I79" s="16"/>
    </row>
    <row r="80" spans="1:9" x14ac:dyDescent="0.35">
      <c r="A80" s="3" t="s">
        <v>118</v>
      </c>
      <c r="B80" s="20" t="s">
        <v>3</v>
      </c>
      <c r="C80" s="20" t="s">
        <v>17</v>
      </c>
      <c r="D80" s="13">
        <v>1655.5555555555554</v>
      </c>
      <c r="E80" s="20" t="s">
        <v>25</v>
      </c>
      <c r="F80" s="13">
        <v>117.77777777777777</v>
      </c>
      <c r="G80" s="20" t="s">
        <v>32</v>
      </c>
      <c r="H80" s="14">
        <v>491.11111111111109</v>
      </c>
      <c r="I80" s="16"/>
    </row>
    <row r="81" spans="1:9" ht="15" thickBot="1" x14ac:dyDescent="0.4">
      <c r="A81" s="4" t="s">
        <v>119</v>
      </c>
      <c r="B81" s="21" t="s">
        <v>3</v>
      </c>
      <c r="C81" s="21" t="s">
        <v>17</v>
      </c>
      <c r="D81" s="57">
        <v>1744.4444444444443</v>
      </c>
      <c r="E81" s="21" t="s">
        <v>25</v>
      </c>
      <c r="F81" s="57">
        <v>117.77777777777777</v>
      </c>
      <c r="G81" s="21" t="s">
        <v>32</v>
      </c>
      <c r="H81" s="61">
        <v>491.11111111111109</v>
      </c>
      <c r="I81" s="16"/>
    </row>
    <row r="82" spans="1:9" x14ac:dyDescent="0.35">
      <c r="A82" s="11"/>
    </row>
    <row r="83" spans="1:9" x14ac:dyDescent="0.35">
      <c r="A83" s="7" t="s">
        <v>34</v>
      </c>
    </row>
    <row r="84" spans="1:9" x14ac:dyDescent="0.35">
      <c r="A84" t="s">
        <v>35</v>
      </c>
    </row>
    <row r="85" spans="1:9" ht="15" thickBot="1" x14ac:dyDescent="0.4"/>
    <row r="86" spans="1:9" x14ac:dyDescent="0.35">
      <c r="A86" s="66" t="s">
        <v>5</v>
      </c>
      <c r="B86" s="73"/>
      <c r="C86" s="73"/>
      <c r="D86" s="70" t="s">
        <v>644</v>
      </c>
    </row>
    <row r="87" spans="1:9" x14ac:dyDescent="0.35">
      <c r="A87" s="3" t="s">
        <v>6</v>
      </c>
      <c r="B87" s="20"/>
      <c r="C87" s="20"/>
      <c r="D87" s="14">
        <v>13.333333333333332</v>
      </c>
    </row>
    <row r="88" spans="1:9" x14ac:dyDescent="0.35">
      <c r="A88" s="3" t="s">
        <v>37</v>
      </c>
      <c r="B88" s="20"/>
      <c r="C88" s="20"/>
      <c r="D88" s="14">
        <v>55.555555555555557</v>
      </c>
      <c r="E88" s="25" t="s">
        <v>138</v>
      </c>
    </row>
    <row r="89" spans="1:9" x14ac:dyDescent="0.35">
      <c r="A89" s="3" t="s">
        <v>7</v>
      </c>
      <c r="B89" s="20"/>
      <c r="C89" s="20"/>
      <c r="D89" s="14">
        <v>24.444444444444443</v>
      </c>
    </row>
    <row r="90" spans="1:9" x14ac:dyDescent="0.35">
      <c r="A90" s="3" t="s">
        <v>9</v>
      </c>
      <c r="B90" s="20"/>
      <c r="C90" s="20"/>
      <c r="D90" s="14">
        <v>13.333333333333332</v>
      </c>
    </row>
    <row r="91" spans="1:9" x14ac:dyDescent="0.35">
      <c r="A91" s="3" t="s">
        <v>10</v>
      </c>
      <c r="B91" s="20"/>
      <c r="C91" s="20"/>
      <c r="D91" s="14">
        <v>13.333333333333332</v>
      </c>
    </row>
    <row r="92" spans="1:9" x14ac:dyDescent="0.35">
      <c r="A92" s="3" t="s">
        <v>11</v>
      </c>
      <c r="B92" s="20"/>
      <c r="C92" s="20"/>
      <c r="D92" s="14">
        <v>24.444444444444443</v>
      </c>
    </row>
    <row r="93" spans="1:9" x14ac:dyDescent="0.35">
      <c r="A93" s="3" t="s">
        <v>140</v>
      </c>
      <c r="B93" s="20"/>
      <c r="C93" s="20"/>
      <c r="D93" s="14">
        <v>24.444444444444443</v>
      </c>
    </row>
    <row r="94" spans="1:9" x14ac:dyDescent="0.35">
      <c r="A94" s="3" t="s">
        <v>12</v>
      </c>
      <c r="B94" s="20"/>
      <c r="C94" s="20"/>
      <c r="D94" s="14">
        <v>64.444444444444443</v>
      </c>
    </row>
    <row r="95" spans="1:9" x14ac:dyDescent="0.35">
      <c r="A95" s="3" t="s">
        <v>13</v>
      </c>
      <c r="B95" s="20"/>
      <c r="C95" s="20"/>
      <c r="D95" s="14">
        <v>73.333333333333329</v>
      </c>
    </row>
    <row r="96" spans="1:9" x14ac:dyDescent="0.35">
      <c r="A96" s="3" t="s">
        <v>14</v>
      </c>
      <c r="B96" s="20"/>
      <c r="C96" s="20"/>
      <c r="D96" s="14">
        <v>24.444444444444443</v>
      </c>
    </row>
    <row r="97" spans="1:4" x14ac:dyDescent="0.35">
      <c r="A97" s="3" t="s">
        <v>15</v>
      </c>
      <c r="B97" s="20"/>
      <c r="C97" s="20"/>
      <c r="D97" s="14">
        <v>82.222222222222214</v>
      </c>
    </row>
    <row r="98" spans="1:4" ht="15" thickBot="1" x14ac:dyDescent="0.4">
      <c r="A98" s="4" t="s">
        <v>16</v>
      </c>
      <c r="B98" s="21"/>
      <c r="C98" s="21"/>
      <c r="D98" s="61">
        <v>448.88888888888886</v>
      </c>
    </row>
    <row r="99" spans="1:4" x14ac:dyDescent="0.35">
      <c r="B99" s="22"/>
      <c r="D99" s="1"/>
    </row>
    <row r="100" spans="1:4" x14ac:dyDescent="0.35">
      <c r="A100" s="7"/>
      <c r="B100" s="22"/>
      <c r="D100" s="1"/>
    </row>
    <row r="102" spans="1:4" x14ac:dyDescent="0.35">
      <c r="A102" s="7" t="s">
        <v>30</v>
      </c>
    </row>
    <row r="103" spans="1:4" x14ac:dyDescent="0.35">
      <c r="A103" s="2" t="s">
        <v>144</v>
      </c>
      <c r="B103" s="2" t="s">
        <v>145</v>
      </c>
      <c r="C103" s="2" t="s">
        <v>146</v>
      </c>
    </row>
    <row r="104" spans="1:4" x14ac:dyDescent="0.35">
      <c r="A104" s="6" t="s">
        <v>147</v>
      </c>
      <c r="B104" s="2"/>
      <c r="C104" s="6">
        <v>960108</v>
      </c>
    </row>
    <row r="105" spans="1:4" x14ac:dyDescent="0.35">
      <c r="A105" s="6" t="s">
        <v>148</v>
      </c>
      <c r="B105" s="2" t="s">
        <v>149</v>
      </c>
      <c r="C105" s="6">
        <v>960005</v>
      </c>
    </row>
    <row r="106" spans="1:4" x14ac:dyDescent="0.35">
      <c r="A106" s="6" t="s">
        <v>150</v>
      </c>
      <c r="B106" s="2"/>
      <c r="C106" s="6">
        <v>960150</v>
      </c>
    </row>
    <row r="107" spans="1:4" x14ac:dyDescent="0.35">
      <c r="A107" s="6" t="s">
        <v>151</v>
      </c>
      <c r="B107" s="2"/>
      <c r="C107" s="6">
        <v>960105</v>
      </c>
    </row>
    <row r="108" spans="1:4" x14ac:dyDescent="0.35">
      <c r="A108" s="6" t="s">
        <v>152</v>
      </c>
      <c r="B108" s="2"/>
      <c r="C108" s="6">
        <v>960091</v>
      </c>
    </row>
    <row r="109" spans="1:4" x14ac:dyDescent="0.35">
      <c r="A109" s="6" t="s">
        <v>153</v>
      </c>
      <c r="B109" s="2"/>
      <c r="C109" s="6">
        <v>960015</v>
      </c>
    </row>
    <row r="110" spans="1:4" x14ac:dyDescent="0.35">
      <c r="A110" s="6" t="s">
        <v>154</v>
      </c>
      <c r="B110" s="2" t="s">
        <v>149</v>
      </c>
      <c r="C110" s="6">
        <v>960126</v>
      </c>
    </row>
    <row r="111" spans="1:4" x14ac:dyDescent="0.35">
      <c r="A111" s="6" t="s">
        <v>155</v>
      </c>
      <c r="B111" s="2"/>
      <c r="C111" s="6">
        <v>960026</v>
      </c>
    </row>
    <row r="112" spans="1:4" x14ac:dyDescent="0.35">
      <c r="A112" s="6" t="s">
        <v>156</v>
      </c>
      <c r="B112" s="2" t="s">
        <v>157</v>
      </c>
      <c r="C112" s="6">
        <v>960061</v>
      </c>
    </row>
    <row r="113" spans="1:3" x14ac:dyDescent="0.35">
      <c r="A113" s="6" t="s">
        <v>158</v>
      </c>
      <c r="B113" s="2"/>
      <c r="C113" s="6">
        <v>960070</v>
      </c>
    </row>
    <row r="114" spans="1:3" x14ac:dyDescent="0.35">
      <c r="A114" s="6" t="s">
        <v>159</v>
      </c>
      <c r="B114" s="2"/>
      <c r="C114" s="6">
        <v>960085</v>
      </c>
    </row>
    <row r="115" spans="1:3" x14ac:dyDescent="0.35">
      <c r="A115" s="6" t="s">
        <v>160</v>
      </c>
      <c r="B115" s="2"/>
      <c r="C115" s="6">
        <v>960090</v>
      </c>
    </row>
    <row r="116" spans="1:3" x14ac:dyDescent="0.35">
      <c r="A116" s="6" t="s">
        <v>161</v>
      </c>
      <c r="B116" s="2" t="s">
        <v>162</v>
      </c>
      <c r="C116" s="6">
        <v>960115</v>
      </c>
    </row>
    <row r="117" spans="1:3" x14ac:dyDescent="0.35">
      <c r="A117" s="6" t="s">
        <v>163</v>
      </c>
      <c r="B117" s="2"/>
      <c r="C117" s="6">
        <v>960050</v>
      </c>
    </row>
    <row r="118" spans="1:3" x14ac:dyDescent="0.35">
      <c r="A118" s="6" t="s">
        <v>164</v>
      </c>
      <c r="B118" s="2"/>
      <c r="C118" s="6">
        <v>960013</v>
      </c>
    </row>
    <row r="119" spans="1:3" x14ac:dyDescent="0.35">
      <c r="A119" s="6" t="s">
        <v>165</v>
      </c>
      <c r="B119" s="2"/>
      <c r="C119" s="6">
        <v>960041</v>
      </c>
    </row>
    <row r="120" spans="1:3" x14ac:dyDescent="0.35">
      <c r="A120" s="30" t="s">
        <v>166</v>
      </c>
      <c r="B120" s="2"/>
      <c r="C120" s="6">
        <v>960121</v>
      </c>
    </row>
    <row r="121" spans="1:3" x14ac:dyDescent="0.35">
      <c r="A121" s="6" t="s">
        <v>167</v>
      </c>
      <c r="B121" s="2"/>
      <c r="C121" s="6">
        <v>960040</v>
      </c>
    </row>
    <row r="122" spans="1:3" x14ac:dyDescent="0.35">
      <c r="A122" s="6" t="s">
        <v>168</v>
      </c>
      <c r="B122" s="2"/>
      <c r="C122" s="6">
        <v>960122</v>
      </c>
    </row>
    <row r="123" spans="1:3" x14ac:dyDescent="0.35">
      <c r="A123" s="6" t="s">
        <v>169</v>
      </c>
      <c r="B123" s="2"/>
      <c r="C123" s="6">
        <v>960096</v>
      </c>
    </row>
    <row r="124" spans="1:3" x14ac:dyDescent="0.35">
      <c r="A124" s="6" t="s">
        <v>170</v>
      </c>
      <c r="B124" s="2"/>
      <c r="C124" s="6">
        <v>960112</v>
      </c>
    </row>
    <row r="125" spans="1:3" x14ac:dyDescent="0.35">
      <c r="A125" s="6" t="s">
        <v>171</v>
      </c>
      <c r="B125" s="2"/>
      <c r="C125" s="6">
        <v>960080</v>
      </c>
    </row>
    <row r="126" spans="1:3" x14ac:dyDescent="0.35">
      <c r="A126" s="6" t="s">
        <v>172</v>
      </c>
      <c r="B126" s="2" t="s">
        <v>173</v>
      </c>
      <c r="C126" s="6">
        <v>960123</v>
      </c>
    </row>
    <row r="127" spans="1:3" x14ac:dyDescent="0.35">
      <c r="A127" s="6" t="s">
        <v>174</v>
      </c>
      <c r="B127" s="2"/>
      <c r="C127" s="6">
        <v>960008</v>
      </c>
    </row>
    <row r="128" spans="1:3" x14ac:dyDescent="0.35">
      <c r="A128" s="6" t="s">
        <v>175</v>
      </c>
      <c r="B128" s="2"/>
      <c r="C128" s="6">
        <v>960082</v>
      </c>
    </row>
    <row r="129" spans="1:3" x14ac:dyDescent="0.35">
      <c r="A129" s="6" t="s">
        <v>176</v>
      </c>
      <c r="B129" s="2" t="s">
        <v>177</v>
      </c>
      <c r="C129" s="6">
        <v>960000</v>
      </c>
    </row>
    <row r="130" spans="1:3" x14ac:dyDescent="0.35">
      <c r="A130" s="6" t="s">
        <v>178</v>
      </c>
      <c r="B130" s="2"/>
      <c r="C130" s="6">
        <v>960074</v>
      </c>
    </row>
    <row r="131" spans="1:3" x14ac:dyDescent="0.35">
      <c r="A131" s="6" t="s">
        <v>179</v>
      </c>
      <c r="B131" s="2"/>
      <c r="C131" s="6">
        <v>960072</v>
      </c>
    </row>
    <row r="132" spans="1:3" x14ac:dyDescent="0.35">
      <c r="A132" s="6" t="s">
        <v>180</v>
      </c>
      <c r="B132" s="2" t="s">
        <v>181</v>
      </c>
      <c r="C132" s="6">
        <v>960010</v>
      </c>
    </row>
    <row r="133" spans="1:3" x14ac:dyDescent="0.35">
      <c r="A133" s="6" t="s">
        <v>182</v>
      </c>
      <c r="B133" s="2" t="s">
        <v>183</v>
      </c>
      <c r="C133" s="6">
        <v>960035</v>
      </c>
    </row>
    <row r="134" spans="1:3" x14ac:dyDescent="0.35">
      <c r="A134" s="6" t="s">
        <v>184</v>
      </c>
      <c r="B134" s="2"/>
      <c r="C134" s="6">
        <v>960131</v>
      </c>
    </row>
    <row r="135" spans="1:3" x14ac:dyDescent="0.35">
      <c r="A135" s="6" t="s">
        <v>185</v>
      </c>
      <c r="B135" s="2" t="s">
        <v>186</v>
      </c>
      <c r="C135" s="6">
        <v>960011</v>
      </c>
    </row>
    <row r="136" spans="1:3" x14ac:dyDescent="0.35">
      <c r="A136" s="6" t="s">
        <v>187</v>
      </c>
      <c r="B136" s="2"/>
      <c r="C136" s="6">
        <v>960012</v>
      </c>
    </row>
  </sheetData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FE333-A7BF-4413-9823-DAEAA1D76D73}">
  <dimension ref="A1:K15"/>
  <sheetViews>
    <sheetView workbookViewId="0">
      <selection activeCell="N10" sqref="N10"/>
    </sheetView>
  </sheetViews>
  <sheetFormatPr defaultRowHeight="14.5" x14ac:dyDescent="0.35"/>
  <cols>
    <col min="3" max="3" width="13.26953125" bestFit="1" customWidth="1"/>
    <col min="6" max="6" width="11.1796875" bestFit="1" customWidth="1"/>
    <col min="7" max="7" width="20.54296875" customWidth="1"/>
    <col min="8" max="8" width="12.7265625" customWidth="1"/>
    <col min="11" max="11" width="12.26953125" customWidth="1"/>
  </cols>
  <sheetData>
    <row r="1" spans="1:11" ht="43.5" x14ac:dyDescent="0.35">
      <c r="A1" s="75"/>
      <c r="B1" s="76" t="s">
        <v>188</v>
      </c>
      <c r="C1" s="76" t="s">
        <v>189</v>
      </c>
      <c r="D1" s="76" t="s">
        <v>190</v>
      </c>
      <c r="E1" s="76" t="s">
        <v>191</v>
      </c>
      <c r="F1" s="77" t="s">
        <v>192</v>
      </c>
      <c r="G1" s="78" t="s">
        <v>193</v>
      </c>
      <c r="H1" s="78" t="s">
        <v>194</v>
      </c>
      <c r="I1" s="78" t="s">
        <v>2</v>
      </c>
      <c r="J1" s="77" t="s">
        <v>144</v>
      </c>
      <c r="K1" s="79" t="s">
        <v>644</v>
      </c>
    </row>
    <row r="2" spans="1:11" x14ac:dyDescent="0.35">
      <c r="A2" s="80" t="s">
        <v>195</v>
      </c>
      <c r="B2" s="32" t="s">
        <v>196</v>
      </c>
      <c r="C2" s="32" t="s">
        <v>197</v>
      </c>
      <c r="D2" s="32">
        <v>-35</v>
      </c>
      <c r="E2" s="32">
        <v>174</v>
      </c>
      <c r="F2" s="31" t="s">
        <v>198</v>
      </c>
      <c r="G2" s="32" t="s">
        <v>18</v>
      </c>
      <c r="H2" s="32" t="s">
        <v>230</v>
      </c>
      <c r="I2" s="32" t="s">
        <v>199</v>
      </c>
      <c r="J2" s="33" t="s">
        <v>200</v>
      </c>
      <c r="K2" s="81">
        <v>786.66666666666663</v>
      </c>
    </row>
    <row r="3" spans="1:11" x14ac:dyDescent="0.35">
      <c r="A3" s="82" t="s">
        <v>195</v>
      </c>
      <c r="B3" s="35" t="s">
        <v>201</v>
      </c>
      <c r="C3" s="35" t="s">
        <v>197</v>
      </c>
      <c r="D3" s="35">
        <v>-50</v>
      </c>
      <c r="E3" s="35">
        <v>197</v>
      </c>
      <c r="F3" s="34" t="s">
        <v>202</v>
      </c>
      <c r="G3" s="35" t="s">
        <v>18</v>
      </c>
      <c r="H3" s="35" t="s">
        <v>230</v>
      </c>
      <c r="I3" s="35" t="s">
        <v>199</v>
      </c>
      <c r="J3" s="33" t="s">
        <v>200</v>
      </c>
      <c r="K3" s="81">
        <v>846.66666666666663</v>
      </c>
    </row>
    <row r="4" spans="1:11" x14ac:dyDescent="0.35">
      <c r="A4" s="80" t="s">
        <v>195</v>
      </c>
      <c r="B4" s="32" t="s">
        <v>203</v>
      </c>
      <c r="C4" s="32" t="s">
        <v>197</v>
      </c>
      <c r="D4" s="32">
        <v>-25</v>
      </c>
      <c r="E4" s="32">
        <v>222</v>
      </c>
      <c r="F4" s="31" t="s">
        <v>204</v>
      </c>
      <c r="G4" s="32" t="s">
        <v>205</v>
      </c>
      <c r="H4" s="32" t="s">
        <v>231</v>
      </c>
      <c r="I4" s="32" t="s">
        <v>206</v>
      </c>
      <c r="J4" s="33" t="s">
        <v>200</v>
      </c>
      <c r="K4" s="81">
        <v>1273.3333333333333</v>
      </c>
    </row>
    <row r="5" spans="1:11" x14ac:dyDescent="0.35">
      <c r="A5" s="82" t="s">
        <v>195</v>
      </c>
      <c r="B5" s="35" t="s">
        <v>207</v>
      </c>
      <c r="C5" s="35" t="s">
        <v>197</v>
      </c>
      <c r="D5" s="35">
        <v>-50</v>
      </c>
      <c r="E5" s="35">
        <v>232</v>
      </c>
      <c r="F5" s="34" t="s">
        <v>208</v>
      </c>
      <c r="G5" s="35" t="s">
        <v>205</v>
      </c>
      <c r="H5" s="35" t="s">
        <v>231</v>
      </c>
      <c r="I5" s="35" t="s">
        <v>206</v>
      </c>
      <c r="J5" s="33" t="s">
        <v>200</v>
      </c>
      <c r="K5" s="81">
        <v>1288.8888888888889</v>
      </c>
    </row>
    <row r="6" spans="1:11" x14ac:dyDescent="0.35">
      <c r="A6" s="80" t="s">
        <v>195</v>
      </c>
      <c r="B6" s="32" t="s">
        <v>209</v>
      </c>
      <c r="C6" s="32" t="s">
        <v>197</v>
      </c>
      <c r="D6" s="32">
        <v>-100</v>
      </c>
      <c r="E6" s="32">
        <v>246</v>
      </c>
      <c r="F6" s="31" t="s">
        <v>210</v>
      </c>
      <c r="G6" s="32" t="s">
        <v>205</v>
      </c>
      <c r="H6" s="32" t="s">
        <v>231</v>
      </c>
      <c r="I6" s="32" t="s">
        <v>206</v>
      </c>
      <c r="J6" s="33" t="s">
        <v>200</v>
      </c>
      <c r="K6" s="81">
        <v>1391.1111111111111</v>
      </c>
    </row>
    <row r="7" spans="1:11" x14ac:dyDescent="0.35">
      <c r="A7" s="82" t="s">
        <v>211</v>
      </c>
      <c r="B7" s="35" t="s">
        <v>212</v>
      </c>
      <c r="C7" s="35" t="s">
        <v>213</v>
      </c>
      <c r="D7" s="35">
        <v>-25</v>
      </c>
      <c r="E7" s="35">
        <v>184</v>
      </c>
      <c r="F7" s="34" t="s">
        <v>214</v>
      </c>
      <c r="G7" s="35" t="s">
        <v>18</v>
      </c>
      <c r="H7" s="35" t="s">
        <v>230</v>
      </c>
      <c r="I7" s="35" t="s">
        <v>199</v>
      </c>
      <c r="J7" s="33" t="s">
        <v>200</v>
      </c>
      <c r="K7" s="81">
        <v>786.66666666666663</v>
      </c>
    </row>
    <row r="8" spans="1:11" x14ac:dyDescent="0.35">
      <c r="A8" s="80" t="s">
        <v>211</v>
      </c>
      <c r="B8" s="32" t="s">
        <v>215</v>
      </c>
      <c r="C8" s="32" t="s">
        <v>213</v>
      </c>
      <c r="D8" s="32">
        <v>-45</v>
      </c>
      <c r="E8" s="32">
        <v>202</v>
      </c>
      <c r="F8" s="31" t="s">
        <v>216</v>
      </c>
      <c r="G8" s="32" t="s">
        <v>18</v>
      </c>
      <c r="H8" s="32" t="s">
        <v>230</v>
      </c>
      <c r="I8" s="32" t="s">
        <v>199</v>
      </c>
      <c r="J8" s="33" t="s">
        <v>200</v>
      </c>
      <c r="K8" s="81">
        <v>846.66666666666663</v>
      </c>
    </row>
    <row r="9" spans="1:11" x14ac:dyDescent="0.35">
      <c r="A9" s="82" t="s">
        <v>211</v>
      </c>
      <c r="B9" s="35" t="s">
        <v>217</v>
      </c>
      <c r="C9" s="35" t="s">
        <v>213</v>
      </c>
      <c r="D9" s="35">
        <v>-80</v>
      </c>
      <c r="E9" s="35">
        <v>202</v>
      </c>
      <c r="F9" s="34" t="s">
        <v>218</v>
      </c>
      <c r="G9" s="35" t="s">
        <v>18</v>
      </c>
      <c r="H9" s="35" t="s">
        <v>230</v>
      </c>
      <c r="I9" s="35" t="s">
        <v>199</v>
      </c>
      <c r="J9" s="33" t="s">
        <v>200</v>
      </c>
      <c r="K9" s="81">
        <v>868.88888888888891</v>
      </c>
    </row>
    <row r="10" spans="1:11" x14ac:dyDescent="0.35">
      <c r="A10" s="80" t="s">
        <v>211</v>
      </c>
      <c r="B10" s="32" t="s">
        <v>219</v>
      </c>
      <c r="C10" s="32" t="s">
        <v>213</v>
      </c>
      <c r="D10" s="32">
        <v>-20</v>
      </c>
      <c r="E10" s="32">
        <v>201</v>
      </c>
      <c r="F10" s="31" t="s">
        <v>220</v>
      </c>
      <c r="G10" s="32" t="s">
        <v>18</v>
      </c>
      <c r="H10" s="32" t="s">
        <v>230</v>
      </c>
      <c r="I10" s="32" t="s">
        <v>199</v>
      </c>
      <c r="J10" s="33" t="s">
        <v>200</v>
      </c>
      <c r="K10" s="81">
        <v>873.33333333333326</v>
      </c>
    </row>
    <row r="11" spans="1:11" x14ac:dyDescent="0.35">
      <c r="A11" s="82" t="s">
        <v>211</v>
      </c>
      <c r="B11" s="35" t="s">
        <v>221</v>
      </c>
      <c r="C11" s="35" t="s">
        <v>213</v>
      </c>
      <c r="D11" s="35">
        <v>-45</v>
      </c>
      <c r="E11" s="35">
        <v>202</v>
      </c>
      <c r="F11" s="34" t="s">
        <v>222</v>
      </c>
      <c r="G11" s="35" t="s">
        <v>18</v>
      </c>
      <c r="H11" s="35" t="s">
        <v>230</v>
      </c>
      <c r="I11" s="35" t="s">
        <v>199</v>
      </c>
      <c r="J11" s="33" t="s">
        <v>200</v>
      </c>
      <c r="K11" s="81">
        <v>937.77777777777771</v>
      </c>
    </row>
    <row r="12" spans="1:11" x14ac:dyDescent="0.35">
      <c r="A12" s="80" t="s">
        <v>211</v>
      </c>
      <c r="B12" s="32" t="s">
        <v>223</v>
      </c>
      <c r="C12" s="32" t="s">
        <v>213</v>
      </c>
      <c r="D12" s="32">
        <v>-50</v>
      </c>
      <c r="E12" s="32">
        <v>232</v>
      </c>
      <c r="F12" s="31" t="s">
        <v>224</v>
      </c>
      <c r="G12" s="32" t="s">
        <v>18</v>
      </c>
      <c r="H12" s="32" t="s">
        <v>230</v>
      </c>
      <c r="I12" s="32" t="s">
        <v>199</v>
      </c>
      <c r="J12" s="33" t="s">
        <v>200</v>
      </c>
      <c r="K12" s="81">
        <v>953.33333333333326</v>
      </c>
    </row>
    <row r="13" spans="1:11" x14ac:dyDescent="0.35">
      <c r="A13" s="82" t="s">
        <v>211</v>
      </c>
      <c r="B13" s="35" t="s">
        <v>223</v>
      </c>
      <c r="C13" s="35" t="s">
        <v>213</v>
      </c>
      <c r="D13" s="35">
        <v>-90</v>
      </c>
      <c r="E13" s="35">
        <v>192</v>
      </c>
      <c r="F13" s="34" t="s">
        <v>225</v>
      </c>
      <c r="G13" s="35" t="s">
        <v>18</v>
      </c>
      <c r="H13" s="35" t="s">
        <v>230</v>
      </c>
      <c r="I13" s="35" t="s">
        <v>199</v>
      </c>
      <c r="J13" s="33" t="s">
        <v>200</v>
      </c>
      <c r="K13" s="81">
        <v>953.33333333333326</v>
      </c>
    </row>
    <row r="14" spans="1:11" x14ac:dyDescent="0.35">
      <c r="A14" s="80" t="s">
        <v>211</v>
      </c>
      <c r="B14" s="32" t="s">
        <v>226</v>
      </c>
      <c r="C14" s="32" t="s">
        <v>197</v>
      </c>
      <c r="D14" s="32">
        <v>-45</v>
      </c>
      <c r="E14" s="32">
        <v>237</v>
      </c>
      <c r="F14" s="31" t="s">
        <v>227</v>
      </c>
      <c r="G14" s="32" t="s">
        <v>205</v>
      </c>
      <c r="H14" s="32" t="s">
        <v>231</v>
      </c>
      <c r="I14" s="32" t="s">
        <v>206</v>
      </c>
      <c r="J14" s="33" t="s">
        <v>200</v>
      </c>
      <c r="K14" s="81">
        <v>1517.7777777777778</v>
      </c>
    </row>
    <row r="15" spans="1:11" ht="15" thickBot="1" x14ac:dyDescent="0.4">
      <c r="A15" s="83" t="s">
        <v>211</v>
      </c>
      <c r="B15" s="84" t="s">
        <v>228</v>
      </c>
      <c r="C15" s="84" t="s">
        <v>197</v>
      </c>
      <c r="D15" s="84">
        <v>-100</v>
      </c>
      <c r="E15" s="84">
        <v>246</v>
      </c>
      <c r="F15" s="85" t="s">
        <v>229</v>
      </c>
      <c r="G15" s="84" t="s">
        <v>205</v>
      </c>
      <c r="H15" s="84" t="s">
        <v>231</v>
      </c>
      <c r="I15" s="84" t="s">
        <v>206</v>
      </c>
      <c r="J15" s="86" t="s">
        <v>200</v>
      </c>
      <c r="K15" s="87">
        <v>1693.3333333333333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5EFE0-6F93-40D4-81EA-67BEE6AB1553}">
  <sheetPr codeName="Sheet5"/>
  <dimension ref="A1:R70"/>
  <sheetViews>
    <sheetView workbookViewId="0">
      <pane ySplit="4" topLeftCell="A22" activePane="bottomLeft" state="frozen"/>
      <selection activeCell="N5" sqref="N5"/>
      <selection pane="bottomLeft" activeCell="A36" sqref="A36:XFD70"/>
    </sheetView>
  </sheetViews>
  <sheetFormatPr defaultRowHeight="14.5" x14ac:dyDescent="0.35"/>
  <cols>
    <col min="1" max="1" width="31.26953125" bestFit="1" customWidth="1"/>
    <col min="4" max="4" width="14.453125" bestFit="1" customWidth="1"/>
    <col min="5" max="5" width="11.81640625" customWidth="1"/>
  </cols>
  <sheetData>
    <row r="1" spans="1:18" ht="17" x14ac:dyDescent="0.35">
      <c r="A1" s="9" t="s">
        <v>124</v>
      </c>
    </row>
    <row r="2" spans="1:18" x14ac:dyDescent="0.35">
      <c r="A2" s="10" t="s">
        <v>41</v>
      </c>
    </row>
    <row r="3" spans="1:18" ht="15" thickBot="1" x14ac:dyDescent="0.4"/>
    <row r="4" spans="1:18" x14ac:dyDescent="0.35">
      <c r="A4" s="66" t="s">
        <v>19</v>
      </c>
      <c r="B4" s="67" t="s">
        <v>1</v>
      </c>
      <c r="C4" s="67" t="s">
        <v>2</v>
      </c>
      <c r="D4" s="67" t="s">
        <v>20</v>
      </c>
      <c r="E4" s="88" t="s">
        <v>644</v>
      </c>
    </row>
    <row r="5" spans="1:18" x14ac:dyDescent="0.35">
      <c r="A5" s="3" t="s">
        <v>47</v>
      </c>
      <c r="B5" s="2" t="s">
        <v>3</v>
      </c>
      <c r="C5" s="2" t="s">
        <v>17</v>
      </c>
      <c r="D5" s="2" t="s">
        <v>125</v>
      </c>
      <c r="E5" s="59">
        <v>1148.8888888888889</v>
      </c>
      <c r="O5" s="23"/>
      <c r="P5" s="23"/>
      <c r="Q5" s="23"/>
      <c r="R5" s="23"/>
    </row>
    <row r="6" spans="1:18" x14ac:dyDescent="0.35">
      <c r="A6" s="3" t="s">
        <v>126</v>
      </c>
      <c r="B6" s="2" t="s">
        <v>3</v>
      </c>
      <c r="C6" s="2" t="s">
        <v>17</v>
      </c>
      <c r="D6" s="2" t="s">
        <v>125</v>
      </c>
      <c r="E6" s="59">
        <v>1231.1111111111111</v>
      </c>
      <c r="O6" s="23"/>
      <c r="P6" s="23"/>
      <c r="Q6" s="23"/>
      <c r="R6" s="23"/>
    </row>
    <row r="7" spans="1:18" x14ac:dyDescent="0.35">
      <c r="A7" s="3" t="s">
        <v>48</v>
      </c>
      <c r="B7" s="2" t="s">
        <v>3</v>
      </c>
      <c r="C7" s="2" t="s">
        <v>17</v>
      </c>
      <c r="D7" s="2" t="s">
        <v>125</v>
      </c>
      <c r="E7" s="59">
        <v>1244.4444444444443</v>
      </c>
      <c r="O7" s="23"/>
      <c r="P7" s="23"/>
      <c r="Q7" s="23"/>
      <c r="R7" s="23"/>
    </row>
    <row r="8" spans="1:18" x14ac:dyDescent="0.35">
      <c r="A8" s="3" t="s">
        <v>49</v>
      </c>
      <c r="B8" s="2" t="s">
        <v>3</v>
      </c>
      <c r="C8" s="2" t="s">
        <v>17</v>
      </c>
      <c r="D8" s="2" t="s">
        <v>125</v>
      </c>
      <c r="E8" s="59">
        <v>1288.8888888888889</v>
      </c>
      <c r="O8" s="23"/>
      <c r="P8" s="23"/>
      <c r="Q8" s="23"/>
      <c r="R8" s="23"/>
    </row>
    <row r="9" spans="1:18" x14ac:dyDescent="0.35">
      <c r="A9" s="3" t="s">
        <v>127</v>
      </c>
      <c r="B9" s="2" t="s">
        <v>21</v>
      </c>
      <c r="C9" s="2" t="s">
        <v>17</v>
      </c>
      <c r="D9" s="2" t="s">
        <v>125</v>
      </c>
      <c r="E9" s="59">
        <v>1573.3333333333333</v>
      </c>
      <c r="O9" s="23"/>
      <c r="P9" s="23"/>
      <c r="Q9" s="23"/>
      <c r="R9" s="23"/>
    </row>
    <row r="10" spans="1:18" x14ac:dyDescent="0.35">
      <c r="A10" s="3" t="s">
        <v>128</v>
      </c>
      <c r="B10" s="2" t="s">
        <v>21</v>
      </c>
      <c r="C10" s="2" t="s">
        <v>17</v>
      </c>
      <c r="D10" s="2" t="s">
        <v>125</v>
      </c>
      <c r="E10" s="59">
        <v>1591.1111111111111</v>
      </c>
      <c r="O10" s="23"/>
      <c r="P10" s="23"/>
      <c r="Q10" s="23"/>
      <c r="R10" s="23"/>
    </row>
    <row r="11" spans="1:18" x14ac:dyDescent="0.35">
      <c r="A11" s="3" t="s">
        <v>22</v>
      </c>
      <c r="B11" s="2" t="s">
        <v>3</v>
      </c>
      <c r="C11" s="2" t="s">
        <v>17</v>
      </c>
      <c r="D11" s="2" t="s">
        <v>125</v>
      </c>
      <c r="E11" s="59">
        <v>1113.3333333333333</v>
      </c>
      <c r="O11" s="23"/>
      <c r="P11" s="23"/>
      <c r="Q11" s="23"/>
      <c r="R11" s="23"/>
    </row>
    <row r="12" spans="1:18" x14ac:dyDescent="0.35">
      <c r="A12" s="3" t="s">
        <v>23</v>
      </c>
      <c r="B12" s="2" t="s">
        <v>3</v>
      </c>
      <c r="C12" s="2" t="s">
        <v>17</v>
      </c>
      <c r="D12" s="2" t="s">
        <v>125</v>
      </c>
      <c r="E12" s="59">
        <v>1208.8888888888889</v>
      </c>
      <c r="O12" s="23"/>
      <c r="P12" s="23"/>
      <c r="Q12" s="23"/>
      <c r="R12" s="23"/>
    </row>
    <row r="13" spans="1:18" x14ac:dyDescent="0.35">
      <c r="A13" s="3" t="s">
        <v>24</v>
      </c>
      <c r="B13" s="2" t="s">
        <v>3</v>
      </c>
      <c r="C13" s="2" t="s">
        <v>25</v>
      </c>
      <c r="D13" s="2" t="s">
        <v>125</v>
      </c>
      <c r="E13" s="59">
        <v>1515.5555555555554</v>
      </c>
      <c r="O13" s="23"/>
      <c r="P13" s="23"/>
      <c r="Q13" s="23"/>
      <c r="R13" s="23"/>
    </row>
    <row r="14" spans="1:18" x14ac:dyDescent="0.35">
      <c r="A14" s="3" t="s">
        <v>26</v>
      </c>
      <c r="B14" s="2" t="s">
        <v>3</v>
      </c>
      <c r="C14" s="2" t="s">
        <v>25</v>
      </c>
      <c r="D14" s="2" t="s">
        <v>125</v>
      </c>
      <c r="E14" s="59">
        <v>1557.7777777777778</v>
      </c>
      <c r="O14" s="23"/>
      <c r="P14" s="23"/>
      <c r="Q14" s="23"/>
      <c r="R14" s="23"/>
    </row>
    <row r="15" spans="1:18" x14ac:dyDescent="0.35">
      <c r="A15" s="3" t="s">
        <v>27</v>
      </c>
      <c r="B15" s="2" t="s">
        <v>3</v>
      </c>
      <c r="C15" s="2" t="s">
        <v>17</v>
      </c>
      <c r="D15" s="2" t="s">
        <v>125</v>
      </c>
      <c r="E15" s="59">
        <v>1515.5555555555554</v>
      </c>
      <c r="O15" s="23"/>
      <c r="P15" s="23"/>
      <c r="Q15" s="23"/>
      <c r="R15" s="23"/>
    </row>
    <row r="16" spans="1:18" x14ac:dyDescent="0.35">
      <c r="A16" s="3" t="s">
        <v>28</v>
      </c>
      <c r="B16" s="2" t="s">
        <v>3</v>
      </c>
      <c r="C16" s="2" t="s">
        <v>17</v>
      </c>
      <c r="D16" s="2" t="s">
        <v>125</v>
      </c>
      <c r="E16" s="59">
        <v>1522.2222222222222</v>
      </c>
      <c r="O16" s="23"/>
      <c r="P16" s="23"/>
      <c r="Q16" s="23"/>
      <c r="R16" s="23"/>
    </row>
    <row r="17" spans="1:18" ht="15" thickBot="1" x14ac:dyDescent="0.4">
      <c r="A17" s="4" t="s">
        <v>29</v>
      </c>
      <c r="B17" s="5" t="s">
        <v>3</v>
      </c>
      <c r="C17" s="5" t="s">
        <v>17</v>
      </c>
      <c r="D17" s="5" t="s">
        <v>125</v>
      </c>
      <c r="E17" s="60">
        <v>1557.7777777777778</v>
      </c>
      <c r="O17" s="23"/>
      <c r="P17" s="23"/>
      <c r="Q17" s="23"/>
      <c r="R17" s="23"/>
    </row>
    <row r="18" spans="1:18" x14ac:dyDescent="0.35">
      <c r="A18" s="11"/>
    </row>
    <row r="19" spans="1:18" x14ac:dyDescent="0.35">
      <c r="A19" s="7" t="s">
        <v>34</v>
      </c>
    </row>
    <row r="20" spans="1:18" x14ac:dyDescent="0.35">
      <c r="A20" s="7" t="s">
        <v>129</v>
      </c>
    </row>
    <row r="21" spans="1:18" ht="15" thickBot="1" x14ac:dyDescent="0.4">
      <c r="A21" t="s">
        <v>35</v>
      </c>
    </row>
    <row r="22" spans="1:18" x14ac:dyDescent="0.35">
      <c r="A22" s="66" t="s">
        <v>5</v>
      </c>
      <c r="B22" s="67"/>
      <c r="C22" s="67"/>
      <c r="D22" s="67"/>
      <c r="E22" s="88" t="s">
        <v>644</v>
      </c>
    </row>
    <row r="23" spans="1:18" x14ac:dyDescent="0.35">
      <c r="A23" s="3" t="s">
        <v>6</v>
      </c>
      <c r="B23" s="2"/>
      <c r="C23" s="2"/>
      <c r="D23" s="2"/>
      <c r="E23" s="59">
        <v>13.333333333333332</v>
      </c>
    </row>
    <row r="24" spans="1:18" x14ac:dyDescent="0.35">
      <c r="A24" s="3" t="s">
        <v>37</v>
      </c>
      <c r="B24" s="2"/>
      <c r="C24" s="2"/>
      <c r="D24" s="2"/>
      <c r="E24" s="59">
        <v>55.555555555555557</v>
      </c>
      <c r="F24" s="25" t="s">
        <v>138</v>
      </c>
    </row>
    <row r="25" spans="1:18" x14ac:dyDescent="0.35">
      <c r="A25" s="3" t="s">
        <v>7</v>
      </c>
      <c r="B25" s="2"/>
      <c r="C25" s="2"/>
      <c r="D25" s="2"/>
      <c r="E25" s="59">
        <v>24.444444444444443</v>
      </c>
    </row>
    <row r="26" spans="1:18" x14ac:dyDescent="0.35">
      <c r="A26" s="3" t="s">
        <v>10</v>
      </c>
      <c r="B26" s="2"/>
      <c r="C26" s="2"/>
      <c r="D26" s="2"/>
      <c r="E26" s="59">
        <v>13.333333333333332</v>
      </c>
    </row>
    <row r="27" spans="1:18" x14ac:dyDescent="0.35">
      <c r="A27" s="3" t="s">
        <v>140</v>
      </c>
      <c r="B27" s="2"/>
      <c r="C27" s="2"/>
      <c r="D27" s="2"/>
      <c r="E27" s="59">
        <v>24.444444444444443</v>
      </c>
    </row>
    <row r="28" spans="1:18" x14ac:dyDescent="0.35">
      <c r="A28" s="3" t="s">
        <v>12</v>
      </c>
      <c r="B28" s="2"/>
      <c r="C28" s="2"/>
      <c r="D28" s="2"/>
      <c r="E28" s="59">
        <v>64.444444444444443</v>
      </c>
    </row>
    <row r="29" spans="1:18" x14ac:dyDescent="0.35">
      <c r="A29" s="3" t="s">
        <v>13</v>
      </c>
      <c r="B29" s="2"/>
      <c r="C29" s="2"/>
      <c r="D29" s="2"/>
      <c r="E29" s="59">
        <v>73.333333333333329</v>
      </c>
    </row>
    <row r="30" spans="1:18" x14ac:dyDescent="0.35">
      <c r="A30" s="3" t="s">
        <v>14</v>
      </c>
      <c r="B30" s="2"/>
      <c r="C30" s="2"/>
      <c r="D30" s="2"/>
      <c r="E30" s="59">
        <v>24.444444444444443</v>
      </c>
    </row>
    <row r="31" spans="1:18" x14ac:dyDescent="0.35">
      <c r="A31" s="3" t="s">
        <v>15</v>
      </c>
      <c r="B31" s="2"/>
      <c r="C31" s="2"/>
      <c r="D31" s="2"/>
      <c r="E31" s="59">
        <v>82.222222222222214</v>
      </c>
    </row>
    <row r="32" spans="1:18" ht="15" thickBot="1" x14ac:dyDescent="0.4">
      <c r="A32" s="4" t="s">
        <v>16</v>
      </c>
      <c r="B32" s="5"/>
      <c r="C32" s="5"/>
      <c r="D32" s="5"/>
      <c r="E32" s="60">
        <v>448.88888888888886</v>
      </c>
    </row>
    <row r="33" spans="1:3" x14ac:dyDescent="0.35">
      <c r="B33" s="1"/>
    </row>
    <row r="34" spans="1:3" x14ac:dyDescent="0.35">
      <c r="A34" s="7" t="s">
        <v>36</v>
      </c>
      <c r="B34" s="1"/>
    </row>
    <row r="36" spans="1:3" x14ac:dyDescent="0.35">
      <c r="A36" s="25" t="s">
        <v>30</v>
      </c>
    </row>
    <row r="37" spans="1:3" x14ac:dyDescent="0.35">
      <c r="A37" s="2" t="s">
        <v>144</v>
      </c>
      <c r="B37" s="2" t="s">
        <v>145</v>
      </c>
      <c r="C37" s="2" t="s">
        <v>146</v>
      </c>
    </row>
    <row r="38" spans="1:3" x14ac:dyDescent="0.35">
      <c r="A38" s="6" t="s">
        <v>147</v>
      </c>
      <c r="B38" s="2"/>
      <c r="C38" s="6">
        <v>960108</v>
      </c>
    </row>
    <row r="39" spans="1:3" x14ac:dyDescent="0.35">
      <c r="A39" s="6" t="s">
        <v>148</v>
      </c>
      <c r="B39" s="2" t="s">
        <v>149</v>
      </c>
      <c r="C39" s="6">
        <v>960005</v>
      </c>
    </row>
    <row r="40" spans="1:3" x14ac:dyDescent="0.35">
      <c r="A40" s="6" t="s">
        <v>150</v>
      </c>
      <c r="B40" s="2"/>
      <c r="C40" s="6">
        <v>960150</v>
      </c>
    </row>
    <row r="41" spans="1:3" x14ac:dyDescent="0.35">
      <c r="A41" s="6" t="s">
        <v>151</v>
      </c>
      <c r="B41" s="2"/>
      <c r="C41" s="6">
        <v>960105</v>
      </c>
    </row>
    <row r="42" spans="1:3" x14ac:dyDescent="0.35">
      <c r="A42" s="6" t="s">
        <v>152</v>
      </c>
      <c r="B42" s="2"/>
      <c r="C42" s="6">
        <v>960091</v>
      </c>
    </row>
    <row r="43" spans="1:3" x14ac:dyDescent="0.35">
      <c r="A43" s="6" t="s">
        <v>153</v>
      </c>
      <c r="B43" s="2"/>
      <c r="C43" s="6">
        <v>960015</v>
      </c>
    </row>
    <row r="44" spans="1:3" x14ac:dyDescent="0.35">
      <c r="A44" s="6" t="s">
        <v>154</v>
      </c>
      <c r="B44" s="2" t="s">
        <v>149</v>
      </c>
      <c r="C44" s="6">
        <v>960126</v>
      </c>
    </row>
    <row r="45" spans="1:3" x14ac:dyDescent="0.35">
      <c r="A45" s="6" t="s">
        <v>155</v>
      </c>
      <c r="B45" s="2"/>
      <c r="C45" s="6">
        <v>960026</v>
      </c>
    </row>
    <row r="46" spans="1:3" x14ac:dyDescent="0.35">
      <c r="A46" s="6" t="s">
        <v>156</v>
      </c>
      <c r="B46" s="2" t="s">
        <v>157</v>
      </c>
      <c r="C46" s="6">
        <v>960061</v>
      </c>
    </row>
    <row r="47" spans="1:3" x14ac:dyDescent="0.35">
      <c r="A47" s="6" t="s">
        <v>158</v>
      </c>
      <c r="B47" s="2"/>
      <c r="C47" s="6">
        <v>960070</v>
      </c>
    </row>
    <row r="48" spans="1:3" x14ac:dyDescent="0.35">
      <c r="A48" s="6" t="s">
        <v>159</v>
      </c>
      <c r="B48" s="2"/>
      <c r="C48" s="6">
        <v>960085</v>
      </c>
    </row>
    <row r="49" spans="1:3" x14ac:dyDescent="0.35">
      <c r="A49" s="6" t="s">
        <v>160</v>
      </c>
      <c r="B49" s="2"/>
      <c r="C49" s="6">
        <v>960090</v>
      </c>
    </row>
    <row r="50" spans="1:3" x14ac:dyDescent="0.35">
      <c r="A50" s="6" t="s">
        <v>161</v>
      </c>
      <c r="B50" s="2" t="s">
        <v>162</v>
      </c>
      <c r="C50" s="6">
        <v>960115</v>
      </c>
    </row>
    <row r="51" spans="1:3" x14ac:dyDescent="0.35">
      <c r="A51" s="6" t="s">
        <v>163</v>
      </c>
      <c r="B51" s="2"/>
      <c r="C51" s="6">
        <v>960050</v>
      </c>
    </row>
    <row r="52" spans="1:3" x14ac:dyDescent="0.35">
      <c r="A52" s="6" t="s">
        <v>164</v>
      </c>
      <c r="B52" s="2"/>
      <c r="C52" s="6">
        <v>960013</v>
      </c>
    </row>
    <row r="53" spans="1:3" x14ac:dyDescent="0.35">
      <c r="A53" s="6" t="s">
        <v>165</v>
      </c>
      <c r="B53" s="2"/>
      <c r="C53" s="6">
        <v>960041</v>
      </c>
    </row>
    <row r="54" spans="1:3" x14ac:dyDescent="0.35">
      <c r="A54" s="30" t="s">
        <v>166</v>
      </c>
      <c r="B54" s="2"/>
      <c r="C54" s="6">
        <v>960121</v>
      </c>
    </row>
    <row r="55" spans="1:3" x14ac:dyDescent="0.35">
      <c r="A55" s="6" t="s">
        <v>167</v>
      </c>
      <c r="B55" s="2"/>
      <c r="C55" s="6">
        <v>960040</v>
      </c>
    </row>
    <row r="56" spans="1:3" x14ac:dyDescent="0.35">
      <c r="A56" s="6" t="s">
        <v>168</v>
      </c>
      <c r="B56" s="2"/>
      <c r="C56" s="6">
        <v>960122</v>
      </c>
    </row>
    <row r="57" spans="1:3" x14ac:dyDescent="0.35">
      <c r="A57" s="6" t="s">
        <v>169</v>
      </c>
      <c r="B57" s="2"/>
      <c r="C57" s="6">
        <v>960096</v>
      </c>
    </row>
    <row r="58" spans="1:3" x14ac:dyDescent="0.35">
      <c r="A58" s="6" t="s">
        <v>170</v>
      </c>
      <c r="B58" s="2"/>
      <c r="C58" s="6">
        <v>960112</v>
      </c>
    </row>
    <row r="59" spans="1:3" x14ac:dyDescent="0.35">
      <c r="A59" s="6" t="s">
        <v>171</v>
      </c>
      <c r="B59" s="2"/>
      <c r="C59" s="6">
        <v>960080</v>
      </c>
    </row>
    <row r="60" spans="1:3" x14ac:dyDescent="0.35">
      <c r="A60" s="6" t="s">
        <v>172</v>
      </c>
      <c r="B60" s="2" t="s">
        <v>173</v>
      </c>
      <c r="C60" s="6">
        <v>960123</v>
      </c>
    </row>
    <row r="61" spans="1:3" x14ac:dyDescent="0.35">
      <c r="A61" s="6" t="s">
        <v>174</v>
      </c>
      <c r="B61" s="2"/>
      <c r="C61" s="6">
        <v>960008</v>
      </c>
    </row>
    <row r="62" spans="1:3" x14ac:dyDescent="0.35">
      <c r="A62" s="6" t="s">
        <v>175</v>
      </c>
      <c r="B62" s="2"/>
      <c r="C62" s="6">
        <v>960082</v>
      </c>
    </row>
    <row r="63" spans="1:3" x14ac:dyDescent="0.35">
      <c r="A63" s="6" t="s">
        <v>176</v>
      </c>
      <c r="B63" s="2" t="s">
        <v>177</v>
      </c>
      <c r="C63" s="6">
        <v>960000</v>
      </c>
    </row>
    <row r="64" spans="1:3" x14ac:dyDescent="0.35">
      <c r="A64" s="6" t="s">
        <v>178</v>
      </c>
      <c r="B64" s="2"/>
      <c r="C64" s="6">
        <v>960074</v>
      </c>
    </row>
    <row r="65" spans="1:3" x14ac:dyDescent="0.35">
      <c r="A65" s="6" t="s">
        <v>179</v>
      </c>
      <c r="B65" s="2"/>
      <c r="C65" s="6">
        <v>960072</v>
      </c>
    </row>
    <row r="66" spans="1:3" x14ac:dyDescent="0.35">
      <c r="A66" s="6" t="s">
        <v>180</v>
      </c>
      <c r="B66" s="2" t="s">
        <v>181</v>
      </c>
      <c r="C66" s="6">
        <v>960010</v>
      </c>
    </row>
    <row r="67" spans="1:3" x14ac:dyDescent="0.35">
      <c r="A67" s="6" t="s">
        <v>182</v>
      </c>
      <c r="B67" s="2" t="s">
        <v>183</v>
      </c>
      <c r="C67" s="6">
        <v>960035</v>
      </c>
    </row>
    <row r="68" spans="1:3" x14ac:dyDescent="0.35">
      <c r="A68" s="6" t="s">
        <v>184</v>
      </c>
      <c r="B68" s="2"/>
      <c r="C68" s="6">
        <v>960131</v>
      </c>
    </row>
    <row r="69" spans="1:3" x14ac:dyDescent="0.35">
      <c r="A69" s="6" t="s">
        <v>185</v>
      </c>
      <c r="B69" s="2" t="s">
        <v>186</v>
      </c>
      <c r="C69" s="6">
        <v>960011</v>
      </c>
    </row>
    <row r="70" spans="1:3" x14ac:dyDescent="0.35">
      <c r="A70" s="6" t="s">
        <v>187</v>
      </c>
      <c r="B70" s="2"/>
      <c r="C70" s="6">
        <v>960012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914FF-DF11-498E-8B73-9563665876E4}">
  <dimension ref="A2:A24"/>
  <sheetViews>
    <sheetView workbookViewId="0">
      <selection activeCell="O28" sqref="O28"/>
    </sheetView>
  </sheetViews>
  <sheetFormatPr defaultRowHeight="14.5" x14ac:dyDescent="0.35"/>
  <sheetData>
    <row r="2" spans="1:1" ht="26" x14ac:dyDescent="0.55000000000000004">
      <c r="A2" s="27" t="s">
        <v>141</v>
      </c>
    </row>
    <row r="24" spans="1:1" ht="26" x14ac:dyDescent="0.55000000000000004">
      <c r="A24" s="27" t="s">
        <v>142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5E7C8-AFAB-47AD-A77B-9E1AA297034E}">
  <sheetPr codeName="Sheet6"/>
  <dimension ref="A1:I51"/>
  <sheetViews>
    <sheetView workbookViewId="0">
      <selection activeCell="O22" sqref="O22"/>
    </sheetView>
  </sheetViews>
  <sheetFormatPr defaultRowHeight="14.5" x14ac:dyDescent="0.35"/>
  <cols>
    <col min="1" max="1" width="36.1796875" customWidth="1"/>
    <col min="2" max="2" width="15.54296875" customWidth="1"/>
    <col min="3" max="3" width="11.81640625" bestFit="1" customWidth="1"/>
  </cols>
  <sheetData>
    <row r="1" spans="1:9" x14ac:dyDescent="0.35">
      <c r="A1" s="66" t="s">
        <v>5</v>
      </c>
      <c r="B1" s="19"/>
      <c r="C1" s="56" t="s">
        <v>644</v>
      </c>
      <c r="H1" s="1"/>
      <c r="I1" s="1"/>
    </row>
    <row r="2" spans="1:9" x14ac:dyDescent="0.35">
      <c r="A2" s="3" t="s">
        <v>6</v>
      </c>
      <c r="B2" s="20"/>
      <c r="C2" s="13">
        <v>13.333333333333332</v>
      </c>
      <c r="E2" s="24" t="s">
        <v>134</v>
      </c>
      <c r="H2" s="1"/>
      <c r="I2" s="1"/>
    </row>
    <row r="3" spans="1:9" x14ac:dyDescent="0.35">
      <c r="A3" s="3" t="s">
        <v>137</v>
      </c>
      <c r="B3" s="20"/>
      <c r="C3" s="13">
        <v>55.555555555555557</v>
      </c>
      <c r="H3" s="1"/>
      <c r="I3" s="1"/>
    </row>
    <row r="4" spans="1:9" x14ac:dyDescent="0.35">
      <c r="A4" s="3" t="s">
        <v>7</v>
      </c>
      <c r="B4" s="20"/>
      <c r="C4" s="13">
        <v>24.444444444444443</v>
      </c>
      <c r="H4" s="1"/>
      <c r="I4" s="1"/>
    </row>
    <row r="5" spans="1:9" x14ac:dyDescent="0.35">
      <c r="A5" s="3" t="s">
        <v>8</v>
      </c>
      <c r="B5" s="20"/>
      <c r="C5" s="13">
        <v>8.8888888888888893</v>
      </c>
      <c r="H5" s="1"/>
      <c r="I5" s="1"/>
    </row>
    <row r="6" spans="1:9" x14ac:dyDescent="0.35">
      <c r="A6" s="3" t="s">
        <v>9</v>
      </c>
      <c r="B6" s="20"/>
      <c r="C6" s="13">
        <v>13.333333333333332</v>
      </c>
      <c r="H6" s="1"/>
      <c r="I6" s="1"/>
    </row>
    <row r="7" spans="1:9" x14ac:dyDescent="0.35">
      <c r="A7" s="3" t="s">
        <v>10</v>
      </c>
      <c r="B7" s="20"/>
      <c r="C7" s="13">
        <v>13.333333333333332</v>
      </c>
      <c r="H7" s="1"/>
      <c r="I7" s="1"/>
    </row>
    <row r="8" spans="1:9" x14ac:dyDescent="0.35">
      <c r="A8" s="3" t="s">
        <v>11</v>
      </c>
      <c r="B8" s="20"/>
      <c r="C8" s="13">
        <v>24.444444444444443</v>
      </c>
      <c r="H8" s="1"/>
      <c r="I8" s="1"/>
    </row>
    <row r="9" spans="1:9" x14ac:dyDescent="0.35">
      <c r="A9" s="3" t="s">
        <v>140</v>
      </c>
      <c r="B9" s="20"/>
      <c r="C9" s="13">
        <v>24.444444444444443</v>
      </c>
      <c r="H9" s="1"/>
      <c r="I9" s="1"/>
    </row>
    <row r="10" spans="1:9" x14ac:dyDescent="0.35">
      <c r="A10" s="3" t="s">
        <v>12</v>
      </c>
      <c r="B10" s="20"/>
      <c r="C10" s="13">
        <v>64.444444444444443</v>
      </c>
      <c r="H10" s="1"/>
      <c r="I10" s="1"/>
    </row>
    <row r="11" spans="1:9" x14ac:dyDescent="0.35">
      <c r="A11" s="3" t="s">
        <v>13</v>
      </c>
      <c r="B11" s="20"/>
      <c r="C11" s="13">
        <v>73.333333333333329</v>
      </c>
      <c r="E11" s="24" t="s">
        <v>135</v>
      </c>
      <c r="H11" s="1"/>
      <c r="I11" s="1"/>
    </row>
    <row r="12" spans="1:9" x14ac:dyDescent="0.35">
      <c r="A12" s="3" t="s">
        <v>14</v>
      </c>
      <c r="B12" s="20"/>
      <c r="C12" s="13">
        <v>24.444444444444443</v>
      </c>
      <c r="H12" s="1"/>
      <c r="I12" s="1"/>
    </row>
    <row r="13" spans="1:9" x14ac:dyDescent="0.35">
      <c r="A13" s="3" t="s">
        <v>15</v>
      </c>
      <c r="B13" s="20"/>
      <c r="C13" s="13">
        <v>82.222222222222214</v>
      </c>
      <c r="D13" s="16"/>
      <c r="H13" s="1"/>
      <c r="I13" s="1"/>
    </row>
    <row r="14" spans="1:9" ht="15" thickBot="1" x14ac:dyDescent="0.4">
      <c r="A14" s="4" t="s">
        <v>16</v>
      </c>
      <c r="B14" s="21"/>
      <c r="C14" s="57">
        <v>448.88888888888886</v>
      </c>
      <c r="H14" s="1"/>
      <c r="I14" s="1"/>
    </row>
    <row r="15" spans="1:9" x14ac:dyDescent="0.35">
      <c r="A15" s="25" t="s">
        <v>136</v>
      </c>
      <c r="B15" s="1"/>
      <c r="H15" s="1"/>
      <c r="I15" s="1"/>
    </row>
    <row r="17" spans="1:5" x14ac:dyDescent="0.35">
      <c r="A17" s="25" t="s">
        <v>30</v>
      </c>
    </row>
    <row r="18" spans="1:5" x14ac:dyDescent="0.35">
      <c r="A18" s="2" t="s">
        <v>144</v>
      </c>
      <c r="B18" s="2" t="s">
        <v>145</v>
      </c>
      <c r="C18" s="2" t="s">
        <v>146</v>
      </c>
    </row>
    <row r="19" spans="1:5" x14ac:dyDescent="0.35">
      <c r="A19" s="6" t="s">
        <v>147</v>
      </c>
      <c r="B19" s="2"/>
      <c r="C19" s="6">
        <v>960108</v>
      </c>
      <c r="E19" s="24" t="s">
        <v>133</v>
      </c>
    </row>
    <row r="20" spans="1:5" x14ac:dyDescent="0.35">
      <c r="A20" s="6" t="s">
        <v>148</v>
      </c>
      <c r="B20" s="2" t="s">
        <v>149</v>
      </c>
      <c r="C20" s="6">
        <v>960005</v>
      </c>
    </row>
    <row r="21" spans="1:5" x14ac:dyDescent="0.35">
      <c r="A21" s="6" t="s">
        <v>150</v>
      </c>
      <c r="B21" s="2"/>
      <c r="C21" s="6">
        <v>960150</v>
      </c>
    </row>
    <row r="22" spans="1:5" x14ac:dyDescent="0.35">
      <c r="A22" s="6" t="s">
        <v>151</v>
      </c>
      <c r="B22" s="2"/>
      <c r="C22" s="6">
        <v>960105</v>
      </c>
    </row>
    <row r="23" spans="1:5" x14ac:dyDescent="0.35">
      <c r="A23" s="6" t="s">
        <v>152</v>
      </c>
      <c r="B23" s="2"/>
      <c r="C23" s="6">
        <v>960091</v>
      </c>
    </row>
    <row r="24" spans="1:5" x14ac:dyDescent="0.35">
      <c r="A24" s="6" t="s">
        <v>153</v>
      </c>
      <c r="B24" s="2"/>
      <c r="C24" s="6">
        <v>960015</v>
      </c>
    </row>
    <row r="25" spans="1:5" x14ac:dyDescent="0.35">
      <c r="A25" s="6" t="s">
        <v>154</v>
      </c>
      <c r="B25" s="2" t="s">
        <v>149</v>
      </c>
      <c r="C25" s="6">
        <v>960126</v>
      </c>
    </row>
    <row r="26" spans="1:5" x14ac:dyDescent="0.35">
      <c r="A26" s="6" t="s">
        <v>155</v>
      </c>
      <c r="B26" s="2"/>
      <c r="C26" s="6">
        <v>960026</v>
      </c>
    </row>
    <row r="27" spans="1:5" x14ac:dyDescent="0.35">
      <c r="A27" s="6" t="s">
        <v>156</v>
      </c>
      <c r="B27" s="2" t="s">
        <v>157</v>
      </c>
      <c r="C27" s="6">
        <v>960061</v>
      </c>
    </row>
    <row r="28" spans="1:5" x14ac:dyDescent="0.35">
      <c r="A28" s="6" t="s">
        <v>158</v>
      </c>
      <c r="B28" s="2"/>
      <c r="C28" s="6">
        <v>960070</v>
      </c>
    </row>
    <row r="29" spans="1:5" x14ac:dyDescent="0.35">
      <c r="A29" s="6" t="s">
        <v>159</v>
      </c>
      <c r="B29" s="2"/>
      <c r="C29" s="6">
        <v>960085</v>
      </c>
      <c r="E29" s="24" t="s">
        <v>139</v>
      </c>
    </row>
    <row r="30" spans="1:5" x14ac:dyDescent="0.35">
      <c r="A30" s="6" t="s">
        <v>160</v>
      </c>
      <c r="B30" s="2"/>
      <c r="C30" s="6">
        <v>960090</v>
      </c>
    </row>
    <row r="31" spans="1:5" x14ac:dyDescent="0.35">
      <c r="A31" s="6" t="s">
        <v>161</v>
      </c>
      <c r="B31" s="2" t="s">
        <v>162</v>
      </c>
      <c r="C31" s="6">
        <v>960115</v>
      </c>
    </row>
    <row r="32" spans="1:5" x14ac:dyDescent="0.35">
      <c r="A32" s="6" t="s">
        <v>163</v>
      </c>
      <c r="B32" s="2"/>
      <c r="C32" s="6">
        <v>960050</v>
      </c>
    </row>
    <row r="33" spans="1:3" x14ac:dyDescent="0.35">
      <c r="A33" s="6" t="s">
        <v>164</v>
      </c>
      <c r="B33" s="2"/>
      <c r="C33" s="6">
        <v>960013</v>
      </c>
    </row>
    <row r="34" spans="1:3" x14ac:dyDescent="0.35">
      <c r="A34" s="6" t="s">
        <v>165</v>
      </c>
      <c r="B34" s="2"/>
      <c r="C34" s="6">
        <v>960041</v>
      </c>
    </row>
    <row r="35" spans="1:3" x14ac:dyDescent="0.35">
      <c r="A35" s="30" t="s">
        <v>166</v>
      </c>
      <c r="B35" s="2"/>
      <c r="C35" s="6">
        <v>960121</v>
      </c>
    </row>
    <row r="36" spans="1:3" x14ac:dyDescent="0.35">
      <c r="A36" s="6" t="s">
        <v>167</v>
      </c>
      <c r="B36" s="2"/>
      <c r="C36" s="6">
        <v>960040</v>
      </c>
    </row>
    <row r="37" spans="1:3" x14ac:dyDescent="0.35">
      <c r="A37" s="6" t="s">
        <v>168</v>
      </c>
      <c r="B37" s="2"/>
      <c r="C37" s="6">
        <v>960122</v>
      </c>
    </row>
    <row r="38" spans="1:3" x14ac:dyDescent="0.35">
      <c r="A38" s="6" t="s">
        <v>169</v>
      </c>
      <c r="B38" s="2"/>
      <c r="C38" s="6">
        <v>960096</v>
      </c>
    </row>
    <row r="39" spans="1:3" x14ac:dyDescent="0.35">
      <c r="A39" s="6" t="s">
        <v>170</v>
      </c>
      <c r="B39" s="2"/>
      <c r="C39" s="6">
        <v>960112</v>
      </c>
    </row>
    <row r="40" spans="1:3" x14ac:dyDescent="0.35">
      <c r="A40" s="6" t="s">
        <v>171</v>
      </c>
      <c r="B40" s="2"/>
      <c r="C40" s="6">
        <v>960080</v>
      </c>
    </row>
    <row r="41" spans="1:3" x14ac:dyDescent="0.35">
      <c r="A41" s="6" t="s">
        <v>172</v>
      </c>
      <c r="B41" s="2" t="s">
        <v>173</v>
      </c>
      <c r="C41" s="6">
        <v>960123</v>
      </c>
    </row>
    <row r="42" spans="1:3" x14ac:dyDescent="0.35">
      <c r="A42" s="6" t="s">
        <v>174</v>
      </c>
      <c r="B42" s="2"/>
      <c r="C42" s="6">
        <v>960008</v>
      </c>
    </row>
    <row r="43" spans="1:3" x14ac:dyDescent="0.35">
      <c r="A43" s="6" t="s">
        <v>175</v>
      </c>
      <c r="B43" s="2"/>
      <c r="C43" s="6">
        <v>960082</v>
      </c>
    </row>
    <row r="44" spans="1:3" x14ac:dyDescent="0.35">
      <c r="A44" s="6" t="s">
        <v>176</v>
      </c>
      <c r="B44" s="2" t="s">
        <v>177</v>
      </c>
      <c r="C44" s="6">
        <v>960000</v>
      </c>
    </row>
    <row r="45" spans="1:3" x14ac:dyDescent="0.35">
      <c r="A45" s="6" t="s">
        <v>178</v>
      </c>
      <c r="B45" s="2"/>
      <c r="C45" s="6">
        <v>960074</v>
      </c>
    </row>
    <row r="46" spans="1:3" x14ac:dyDescent="0.35">
      <c r="A46" s="6" t="s">
        <v>179</v>
      </c>
      <c r="B46" s="2"/>
      <c r="C46" s="6">
        <v>960072</v>
      </c>
    </row>
    <row r="47" spans="1:3" x14ac:dyDescent="0.35">
      <c r="A47" s="6" t="s">
        <v>180</v>
      </c>
      <c r="B47" s="2" t="s">
        <v>181</v>
      </c>
      <c r="C47" s="6">
        <v>960010</v>
      </c>
    </row>
    <row r="48" spans="1:3" x14ac:dyDescent="0.35">
      <c r="A48" s="6" t="s">
        <v>182</v>
      </c>
      <c r="B48" s="2" t="s">
        <v>183</v>
      </c>
      <c r="C48" s="6">
        <v>960035</v>
      </c>
    </row>
    <row r="49" spans="1:3" x14ac:dyDescent="0.35">
      <c r="A49" s="6" t="s">
        <v>184</v>
      </c>
      <c r="B49" s="2"/>
      <c r="C49" s="6">
        <v>960131</v>
      </c>
    </row>
    <row r="50" spans="1:3" x14ac:dyDescent="0.35">
      <c r="A50" s="6" t="s">
        <v>185</v>
      </c>
      <c r="B50" s="2" t="s">
        <v>186</v>
      </c>
      <c r="C50" s="6">
        <v>960011</v>
      </c>
    </row>
    <row r="51" spans="1:3" x14ac:dyDescent="0.35">
      <c r="A51" s="6" t="s">
        <v>187</v>
      </c>
      <c r="B51" s="2"/>
      <c r="C51" s="6">
        <v>960012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20E3B-E7FC-4647-8AB6-81CD9E57F4CA}">
  <sheetPr>
    <tabColor rgb="FFFF0000"/>
  </sheetPr>
  <dimension ref="A1:P70"/>
  <sheetViews>
    <sheetView zoomScaleNormal="100" workbookViewId="0">
      <selection activeCell="P2" sqref="P2:P70"/>
    </sheetView>
  </sheetViews>
  <sheetFormatPr defaultRowHeight="14.5" x14ac:dyDescent="0.35"/>
  <cols>
    <col min="1" max="1" width="11.1796875" customWidth="1"/>
    <col min="2" max="2" width="12.81640625" customWidth="1"/>
    <col min="3" max="3" width="63.453125" bestFit="1" customWidth="1"/>
    <col min="4" max="4" width="13.453125" style="1" customWidth="1"/>
    <col min="5" max="5" width="14.453125" style="1" bestFit="1" customWidth="1"/>
    <col min="6" max="6" width="15.453125" style="1" bestFit="1" customWidth="1"/>
    <col min="7" max="7" width="9.1796875" style="1"/>
    <col min="8" max="8" width="8.81640625" style="1" customWidth="1"/>
    <col min="9" max="9" width="13.26953125" style="1" customWidth="1"/>
    <col min="10" max="10" width="18.1796875" style="1" customWidth="1"/>
    <col min="11" max="11" width="12.81640625" style="1" customWidth="1"/>
    <col min="12" max="12" width="12.54296875" style="1" customWidth="1"/>
    <col min="13" max="13" width="9.1796875" style="1"/>
    <col min="14" max="14" width="17" style="30" bestFit="1" customWidth="1"/>
    <col min="15" max="15" width="11.26953125" style="1" bestFit="1" customWidth="1"/>
    <col min="16" max="16" width="11.81640625" bestFit="1" customWidth="1"/>
    <col min="17" max="17" width="10.81640625" bestFit="1" customWidth="1"/>
  </cols>
  <sheetData>
    <row r="1" spans="1:16" s="7" customFormat="1" ht="43.5" x14ac:dyDescent="0.35">
      <c r="A1" s="49" t="s">
        <v>232</v>
      </c>
      <c r="B1" s="49" t="s">
        <v>188</v>
      </c>
      <c r="C1" s="50" t="s">
        <v>233</v>
      </c>
      <c r="D1" s="51" t="s">
        <v>234</v>
      </c>
      <c r="E1" s="52" t="s">
        <v>235</v>
      </c>
      <c r="F1" s="51" t="s">
        <v>236</v>
      </c>
      <c r="G1" s="51" t="s">
        <v>237</v>
      </c>
      <c r="H1" s="53" t="s">
        <v>238</v>
      </c>
      <c r="I1" s="51" t="s">
        <v>144</v>
      </c>
      <c r="J1" s="53" t="s">
        <v>194</v>
      </c>
      <c r="K1" s="53" t="s">
        <v>193</v>
      </c>
      <c r="L1" s="53" t="s">
        <v>239</v>
      </c>
      <c r="M1" s="51" t="s">
        <v>2</v>
      </c>
      <c r="N1" s="54" t="s">
        <v>189</v>
      </c>
      <c r="O1" s="51" t="s">
        <v>134</v>
      </c>
      <c r="P1" s="51" t="s">
        <v>644</v>
      </c>
    </row>
    <row r="2" spans="1:16" x14ac:dyDescent="0.35">
      <c r="A2" t="s">
        <v>240</v>
      </c>
      <c r="B2" t="s">
        <v>60</v>
      </c>
      <c r="C2" t="str">
        <f>"Valtra, Kiinteä Vanne, "&amp;B2&amp;", "&amp;N2&amp;", "&amp;"ET"&amp;G2&amp;", "&amp;I2</f>
        <v>Valtra, Kiinteä Vanne, DW13Lx24, 290-330-19-8, ET-20, Nissan Black</v>
      </c>
      <c r="D2" s="1" t="s">
        <v>241</v>
      </c>
      <c r="E2" s="1" t="s">
        <v>242</v>
      </c>
      <c r="F2" s="1" t="s">
        <v>243</v>
      </c>
      <c r="G2" s="1">
        <v>-20</v>
      </c>
      <c r="H2" s="1">
        <v>163</v>
      </c>
      <c r="I2" s="1" t="s">
        <v>244</v>
      </c>
      <c r="J2" s="1" t="s">
        <v>241</v>
      </c>
      <c r="K2" s="1" t="s">
        <v>245</v>
      </c>
      <c r="L2" s="1" t="s">
        <v>205</v>
      </c>
      <c r="M2" s="1" t="s">
        <v>246</v>
      </c>
      <c r="N2" s="30" t="s">
        <v>247</v>
      </c>
      <c r="O2" s="1" t="s">
        <v>248</v>
      </c>
      <c r="P2" s="89">
        <v>626.66666666666663</v>
      </c>
    </row>
    <row r="3" spans="1:16" x14ac:dyDescent="0.35">
      <c r="A3" t="s">
        <v>240</v>
      </c>
      <c r="B3" t="s">
        <v>61</v>
      </c>
      <c r="C3" t="str">
        <f>"Valtra, Kiinteä Vanne, "&amp;B3&amp;", "&amp;N3&amp;", "&amp;"ET"&amp;G3&amp;", "&amp;I3</f>
        <v>Valtra, Kiinteä Vanne, DW15Lx24, 290-330-19-8, ET-20, Nissan Black</v>
      </c>
      <c r="D3" s="1" t="s">
        <v>241</v>
      </c>
      <c r="E3" s="1" t="s">
        <v>249</v>
      </c>
      <c r="F3" s="1" t="s">
        <v>250</v>
      </c>
      <c r="G3" s="1">
        <v>-20</v>
      </c>
      <c r="H3" s="1">
        <v>189</v>
      </c>
      <c r="I3" s="1" t="s">
        <v>244</v>
      </c>
      <c r="J3" s="1" t="s">
        <v>241</v>
      </c>
      <c r="K3" s="1" t="s">
        <v>245</v>
      </c>
      <c r="L3" s="1" t="s">
        <v>205</v>
      </c>
      <c r="M3" s="1" t="s">
        <v>246</v>
      </c>
      <c r="N3" s="30" t="s">
        <v>247</v>
      </c>
      <c r="O3" s="1" t="s">
        <v>248</v>
      </c>
      <c r="P3" s="89">
        <v>648.88888888888891</v>
      </c>
    </row>
    <row r="4" spans="1:16" x14ac:dyDescent="0.35">
      <c r="A4" t="s">
        <v>240</v>
      </c>
      <c r="B4" t="s">
        <v>60</v>
      </c>
      <c r="C4" t="str">
        <f>"Valtra, Kiinteä Vanne, "&amp;B4&amp;", "&amp;N4&amp;", "&amp;"ET"&amp;G4&amp;", "&amp;I4</f>
        <v>Valtra, Kiinteä Vanne, DW13Lx24, 221-275-21.5-8, ET-35, Nissan Black</v>
      </c>
      <c r="D4" s="1" t="s">
        <v>241</v>
      </c>
      <c r="E4" s="1" t="s">
        <v>251</v>
      </c>
      <c r="F4" s="1" t="s">
        <v>252</v>
      </c>
      <c r="G4" s="1">
        <v>-35</v>
      </c>
      <c r="H4" s="1">
        <v>148</v>
      </c>
      <c r="I4" s="1" t="s">
        <v>244</v>
      </c>
      <c r="J4" s="1" t="s">
        <v>241</v>
      </c>
      <c r="K4" s="1" t="s">
        <v>245</v>
      </c>
      <c r="L4" s="1" t="s">
        <v>205</v>
      </c>
      <c r="M4" s="1" t="s">
        <v>246</v>
      </c>
      <c r="N4" s="30" t="s">
        <v>253</v>
      </c>
      <c r="O4" s="1" t="s">
        <v>248</v>
      </c>
      <c r="P4" s="89">
        <v>626.66666666666663</v>
      </c>
    </row>
    <row r="5" spans="1:16" x14ac:dyDescent="0.35">
      <c r="A5" t="s">
        <v>254</v>
      </c>
      <c r="B5" t="s">
        <v>120</v>
      </c>
      <c r="C5" t="str">
        <f t="shared" ref="C5:C69" si="0">"Valtra, Kiinteä Vanne, "&amp;B5&amp;", "&amp;N5&amp;", "&amp;"ET"&amp;G5&amp;", "&amp;I5</f>
        <v>Valtra, Kiinteä Vanne, DW13Lx28, 290-330-18-8, ET+25, Nissan Black</v>
      </c>
      <c r="D5" s="1" t="s">
        <v>241</v>
      </c>
      <c r="E5" s="1" t="s">
        <v>255</v>
      </c>
      <c r="F5" s="1" t="s">
        <v>256</v>
      </c>
      <c r="G5" s="37" t="s">
        <v>257</v>
      </c>
      <c r="H5" s="1">
        <v>208</v>
      </c>
      <c r="I5" s="1" t="s">
        <v>244</v>
      </c>
      <c r="J5" s="1" t="s">
        <v>258</v>
      </c>
      <c r="K5" s="1" t="s">
        <v>245</v>
      </c>
      <c r="L5" s="1" t="s">
        <v>205</v>
      </c>
      <c r="M5" s="1" t="s">
        <v>246</v>
      </c>
      <c r="N5" s="30" t="s">
        <v>259</v>
      </c>
      <c r="O5" s="1" t="s">
        <v>248</v>
      </c>
      <c r="P5" s="89">
        <v>740</v>
      </c>
    </row>
    <row r="6" spans="1:16" x14ac:dyDescent="0.35">
      <c r="A6" t="s">
        <v>254</v>
      </c>
      <c r="B6" t="s">
        <v>64</v>
      </c>
      <c r="C6" t="str">
        <f t="shared" si="0"/>
        <v>Valtra, Kiinteä Vanne, DW15Lx28, 221-275-24-8, ET-35, Nissan Black</v>
      </c>
      <c r="D6" s="1" t="s">
        <v>241</v>
      </c>
      <c r="E6" s="1" t="s">
        <v>260</v>
      </c>
      <c r="F6" s="1" t="s">
        <v>261</v>
      </c>
      <c r="G6" s="1">
        <v>-35</v>
      </c>
      <c r="H6" s="1">
        <v>174</v>
      </c>
      <c r="I6" s="1" t="s">
        <v>244</v>
      </c>
      <c r="J6" s="1" t="s">
        <v>258</v>
      </c>
      <c r="K6" s="1" t="s">
        <v>245</v>
      </c>
      <c r="L6" s="1" t="s">
        <v>205</v>
      </c>
      <c r="M6" s="1" t="s">
        <v>246</v>
      </c>
      <c r="N6" s="30" t="s">
        <v>262</v>
      </c>
      <c r="O6" s="1" t="s">
        <v>248</v>
      </c>
      <c r="P6" s="89">
        <v>740</v>
      </c>
    </row>
    <row r="7" spans="1:16" x14ac:dyDescent="0.35">
      <c r="A7" t="s">
        <v>254</v>
      </c>
      <c r="B7" t="s">
        <v>64</v>
      </c>
      <c r="C7" t="str">
        <f t="shared" si="0"/>
        <v>Valtra, Kiinteä Vanne, DW15Lx28, 221-275-24-8, ET-35, Nissan Black</v>
      </c>
      <c r="D7" s="1" t="s">
        <v>205</v>
      </c>
      <c r="E7" s="1" t="s">
        <v>198</v>
      </c>
      <c r="F7" s="1" t="s">
        <v>263</v>
      </c>
      <c r="G7" s="1">
        <v>-35</v>
      </c>
      <c r="H7" s="1">
        <v>174</v>
      </c>
      <c r="I7" s="1" t="s">
        <v>244</v>
      </c>
      <c r="J7" s="1" t="s">
        <v>258</v>
      </c>
      <c r="K7" s="1" t="s">
        <v>245</v>
      </c>
      <c r="L7" s="1" t="s">
        <v>205</v>
      </c>
      <c r="M7" s="1" t="s">
        <v>199</v>
      </c>
      <c r="N7" s="30" t="s">
        <v>262</v>
      </c>
      <c r="O7" s="1" t="s">
        <v>248</v>
      </c>
      <c r="P7" s="89">
        <v>786.66666666666663</v>
      </c>
    </row>
    <row r="8" spans="1:16" x14ac:dyDescent="0.35">
      <c r="A8" t="s">
        <v>254</v>
      </c>
      <c r="B8" t="s">
        <v>64</v>
      </c>
      <c r="C8" t="str">
        <f t="shared" si="0"/>
        <v>Valtra, Kiinteä Vanne, DW15Lx28, 281-335-24-10, ET-25, Nissan Black</v>
      </c>
      <c r="D8" s="1" t="s">
        <v>205</v>
      </c>
      <c r="E8" s="38" t="s">
        <v>214</v>
      </c>
      <c r="F8" s="1" t="s">
        <v>264</v>
      </c>
      <c r="G8" s="38">
        <v>-25</v>
      </c>
      <c r="H8" s="38">
        <v>184</v>
      </c>
      <c r="I8" s="1" t="s">
        <v>244</v>
      </c>
      <c r="J8" s="1" t="s">
        <v>258</v>
      </c>
      <c r="K8" s="1" t="s">
        <v>245</v>
      </c>
      <c r="L8" s="1" t="s">
        <v>205</v>
      </c>
      <c r="M8" s="1" t="s">
        <v>199</v>
      </c>
      <c r="N8" s="30" t="s">
        <v>265</v>
      </c>
      <c r="O8" s="1" t="s">
        <v>248</v>
      </c>
      <c r="P8" s="89">
        <v>786.66666666666663</v>
      </c>
    </row>
    <row r="9" spans="1:16" x14ac:dyDescent="0.35">
      <c r="A9" t="s">
        <v>254</v>
      </c>
      <c r="B9" t="s">
        <v>64</v>
      </c>
      <c r="C9" t="str">
        <f t="shared" si="0"/>
        <v>Valtra, Kiinteä Vanne, DW15Lx28, 290-330-18-8, ET+25, Nissan Black</v>
      </c>
      <c r="D9" s="1" t="s">
        <v>241</v>
      </c>
      <c r="E9" s="1" t="s">
        <v>266</v>
      </c>
      <c r="F9" s="1" t="s">
        <v>267</v>
      </c>
      <c r="G9" s="37" t="s">
        <v>257</v>
      </c>
      <c r="H9" s="1">
        <v>233</v>
      </c>
      <c r="I9" s="1" t="s">
        <v>244</v>
      </c>
      <c r="J9" s="1" t="s">
        <v>258</v>
      </c>
      <c r="K9" s="1" t="s">
        <v>245</v>
      </c>
      <c r="L9" s="1" t="s">
        <v>205</v>
      </c>
      <c r="M9" s="1" t="s">
        <v>246</v>
      </c>
      <c r="N9" s="30" t="s">
        <v>259</v>
      </c>
      <c r="O9" s="1" t="s">
        <v>248</v>
      </c>
      <c r="P9" s="89">
        <v>740</v>
      </c>
    </row>
    <row r="10" spans="1:16" x14ac:dyDescent="0.35">
      <c r="A10" t="s">
        <v>254</v>
      </c>
      <c r="B10" t="s">
        <v>64</v>
      </c>
      <c r="C10" t="str">
        <f t="shared" si="0"/>
        <v>Valtra, Kiinteä Vanne, DW15Lx28, 363-405-18-8, ET+35, Nissan Black</v>
      </c>
      <c r="D10" s="1" t="s">
        <v>241</v>
      </c>
      <c r="E10" s="1" t="s">
        <v>268</v>
      </c>
      <c r="F10" s="1" t="s">
        <v>269</v>
      </c>
      <c r="G10" s="37" t="s">
        <v>270</v>
      </c>
      <c r="H10" s="1">
        <v>243</v>
      </c>
      <c r="I10" s="1" t="s">
        <v>244</v>
      </c>
      <c r="J10" s="1" t="s">
        <v>258</v>
      </c>
      <c r="K10" s="1" t="s">
        <v>245</v>
      </c>
      <c r="L10" s="1" t="s">
        <v>205</v>
      </c>
      <c r="M10" s="1" t="s">
        <v>246</v>
      </c>
      <c r="N10" s="30" t="s">
        <v>271</v>
      </c>
      <c r="O10" s="1" t="s">
        <v>248</v>
      </c>
      <c r="P10" s="89">
        <v>740</v>
      </c>
    </row>
    <row r="11" spans="1:16" x14ac:dyDescent="0.35">
      <c r="A11" t="s">
        <v>254</v>
      </c>
      <c r="B11" t="s">
        <v>65</v>
      </c>
      <c r="C11" t="str">
        <f t="shared" si="0"/>
        <v>Valtra, Kiinteä Vanne, DW16Lx28, 290-330-21,5-8, ET+35, Nissan Black</v>
      </c>
      <c r="D11" s="1" t="s">
        <v>241</v>
      </c>
      <c r="E11" s="1" t="s">
        <v>272</v>
      </c>
      <c r="F11" s="1" t="s">
        <v>273</v>
      </c>
      <c r="G11" s="37" t="s">
        <v>270</v>
      </c>
      <c r="H11" s="1">
        <v>256</v>
      </c>
      <c r="I11" s="1" t="s">
        <v>244</v>
      </c>
      <c r="J11" s="1" t="s">
        <v>258</v>
      </c>
      <c r="K11" s="1" t="s">
        <v>245</v>
      </c>
      <c r="L11" s="1" t="s">
        <v>205</v>
      </c>
      <c r="M11" s="1" t="s">
        <v>246</v>
      </c>
      <c r="N11" s="30" t="s">
        <v>274</v>
      </c>
      <c r="O11" s="1" t="s">
        <v>248</v>
      </c>
      <c r="P11" s="89">
        <v>764.44444444444446</v>
      </c>
    </row>
    <row r="12" spans="1:16" x14ac:dyDescent="0.35">
      <c r="A12" t="s">
        <v>254</v>
      </c>
      <c r="B12" t="s">
        <v>66</v>
      </c>
      <c r="C12" t="str">
        <f t="shared" si="0"/>
        <v>Valtra, Kiinteä Vanne, DW18Lx28, 363-405-17-8, ET-15, Nissan Black</v>
      </c>
      <c r="D12" s="1" t="s">
        <v>241</v>
      </c>
      <c r="E12" s="1" t="s">
        <v>275</v>
      </c>
      <c r="F12" s="1" t="s">
        <v>276</v>
      </c>
      <c r="G12" s="1">
        <v>-15</v>
      </c>
      <c r="H12" s="1">
        <v>232</v>
      </c>
      <c r="I12" s="1" t="s">
        <v>244</v>
      </c>
      <c r="J12" s="1" t="s">
        <v>258</v>
      </c>
      <c r="K12" s="1" t="s">
        <v>245</v>
      </c>
      <c r="L12" s="1" t="s">
        <v>205</v>
      </c>
      <c r="M12" s="1" t="s">
        <v>246</v>
      </c>
      <c r="N12" s="30" t="s">
        <v>277</v>
      </c>
      <c r="O12" s="1" t="s">
        <v>248</v>
      </c>
      <c r="P12" s="89">
        <v>800</v>
      </c>
    </row>
    <row r="13" spans="1:16" x14ac:dyDescent="0.35">
      <c r="A13" t="s">
        <v>254</v>
      </c>
      <c r="B13" t="s">
        <v>66</v>
      </c>
      <c r="C13" t="str">
        <f t="shared" si="0"/>
        <v>Valtra, Kiinteä Vanne, DW18Lx28, 290-330-18-8, ET+35, Nissan Black</v>
      </c>
      <c r="D13" s="1" t="s">
        <v>241</v>
      </c>
      <c r="E13" s="1" t="s">
        <v>278</v>
      </c>
      <c r="F13" s="1" t="s">
        <v>279</v>
      </c>
      <c r="G13" s="37" t="s">
        <v>270</v>
      </c>
      <c r="H13" s="1">
        <v>281</v>
      </c>
      <c r="I13" s="1" t="s">
        <v>244</v>
      </c>
      <c r="J13" s="1" t="s">
        <v>258</v>
      </c>
      <c r="K13" s="1" t="s">
        <v>245</v>
      </c>
      <c r="L13" s="1" t="s">
        <v>205</v>
      </c>
      <c r="M13" s="1" t="s">
        <v>246</v>
      </c>
      <c r="N13" s="30" t="s">
        <v>259</v>
      </c>
      <c r="O13" s="1" t="s">
        <v>248</v>
      </c>
      <c r="P13" s="89">
        <v>800</v>
      </c>
    </row>
    <row r="14" spans="1:16" x14ac:dyDescent="0.35">
      <c r="A14" t="s">
        <v>254</v>
      </c>
      <c r="B14" t="s">
        <v>66</v>
      </c>
      <c r="C14" t="str">
        <f t="shared" si="0"/>
        <v>Valtra, Kiinteä Vanne, DW18Lx28, 363-405-18-8, ET+35, Nissan Black</v>
      </c>
      <c r="D14" s="1" t="s">
        <v>241</v>
      </c>
      <c r="E14" s="1" t="s">
        <v>280</v>
      </c>
      <c r="F14" s="1" t="s">
        <v>281</v>
      </c>
      <c r="G14" s="37" t="s">
        <v>270</v>
      </c>
      <c r="H14" s="1">
        <v>281</v>
      </c>
      <c r="I14" s="1" t="s">
        <v>244</v>
      </c>
      <c r="J14" s="1" t="s">
        <v>258</v>
      </c>
      <c r="K14" s="1" t="s">
        <v>245</v>
      </c>
      <c r="L14" s="1" t="s">
        <v>205</v>
      </c>
      <c r="M14" s="1" t="s">
        <v>246</v>
      </c>
      <c r="N14" s="30" t="s">
        <v>271</v>
      </c>
      <c r="O14" s="1" t="s">
        <v>248</v>
      </c>
      <c r="P14" s="89">
        <v>800</v>
      </c>
    </row>
    <row r="15" spans="1:16" x14ac:dyDescent="0.35">
      <c r="A15" t="s">
        <v>254</v>
      </c>
      <c r="B15" t="s">
        <v>66</v>
      </c>
      <c r="C15" t="str">
        <f t="shared" si="0"/>
        <v>Valtra, Kiinteä Vanne, DW18Lx28, 221-275-24-8, ET-50, Nissan Black</v>
      </c>
      <c r="D15" s="1" t="s">
        <v>205</v>
      </c>
      <c r="E15" s="38" t="s">
        <v>202</v>
      </c>
      <c r="F15" s="1" t="s">
        <v>282</v>
      </c>
      <c r="G15" s="38">
        <v>-50</v>
      </c>
      <c r="H15" s="38">
        <v>197</v>
      </c>
      <c r="I15" s="1" t="s">
        <v>244</v>
      </c>
      <c r="J15" s="1" t="s">
        <v>258</v>
      </c>
      <c r="K15" s="1" t="s">
        <v>245</v>
      </c>
      <c r="L15" s="1" t="s">
        <v>205</v>
      </c>
      <c r="M15" s="1" t="s">
        <v>199</v>
      </c>
      <c r="N15" s="30" t="s">
        <v>262</v>
      </c>
      <c r="O15" s="1" t="s">
        <v>248</v>
      </c>
      <c r="P15" s="89">
        <v>846.66666666666663</v>
      </c>
    </row>
    <row r="16" spans="1:16" x14ac:dyDescent="0.35">
      <c r="A16" t="s">
        <v>254</v>
      </c>
      <c r="B16" t="s">
        <v>66</v>
      </c>
      <c r="C16" t="str">
        <f t="shared" si="0"/>
        <v>Valtra, Kiinteä Vanne, DW18Lx28, 281-335-24-10, ET-45, Nissan Black</v>
      </c>
      <c r="D16" s="1" t="s">
        <v>205</v>
      </c>
      <c r="E16" s="1" t="s">
        <v>216</v>
      </c>
      <c r="F16" s="1" t="s">
        <v>283</v>
      </c>
      <c r="G16" s="1">
        <v>-45</v>
      </c>
      <c r="H16" s="1">
        <v>202</v>
      </c>
      <c r="I16" s="1" t="s">
        <v>244</v>
      </c>
      <c r="J16" s="1" t="s">
        <v>258</v>
      </c>
      <c r="K16" s="1" t="s">
        <v>245</v>
      </c>
      <c r="L16" s="1" t="s">
        <v>205</v>
      </c>
      <c r="M16" s="1" t="s">
        <v>199</v>
      </c>
      <c r="N16" s="30" t="s">
        <v>265</v>
      </c>
      <c r="O16" s="1" t="s">
        <v>248</v>
      </c>
      <c r="P16" s="89">
        <v>846.66666666666663</v>
      </c>
    </row>
    <row r="17" spans="1:16" x14ac:dyDescent="0.35">
      <c r="A17" t="s">
        <v>254</v>
      </c>
      <c r="B17" t="s">
        <v>67</v>
      </c>
      <c r="C17" t="str">
        <f t="shared" si="0"/>
        <v>Valtra, Kiinteä Vanne, DW20Bx28, 281-335-24-10, ET-80, Nissan Black</v>
      </c>
      <c r="D17" s="1" t="s">
        <v>205</v>
      </c>
      <c r="E17" s="38" t="s">
        <v>218</v>
      </c>
      <c r="F17" s="1" t="s">
        <v>284</v>
      </c>
      <c r="G17" s="38">
        <v>-80</v>
      </c>
      <c r="H17" s="38">
        <v>202</v>
      </c>
      <c r="I17" s="1" t="s">
        <v>244</v>
      </c>
      <c r="J17" s="1" t="s">
        <v>258</v>
      </c>
      <c r="K17" s="1" t="s">
        <v>245</v>
      </c>
      <c r="L17" s="1" t="s">
        <v>205</v>
      </c>
      <c r="M17" s="1" t="s">
        <v>199</v>
      </c>
      <c r="N17" s="30" t="s">
        <v>265</v>
      </c>
      <c r="O17" s="1" t="s">
        <v>248</v>
      </c>
      <c r="P17" s="89">
        <v>868.88888888888891</v>
      </c>
    </row>
    <row r="18" spans="1:16" x14ac:dyDescent="0.35">
      <c r="A18" t="s">
        <v>254</v>
      </c>
      <c r="B18" t="s">
        <v>68</v>
      </c>
      <c r="C18" t="str">
        <f t="shared" si="0"/>
        <v>Valtra, Kiinteä Vanne, DW25Bx28, 363-405-18-8, ET-100, Nissan Black</v>
      </c>
      <c r="D18" s="1" t="s">
        <v>241</v>
      </c>
      <c r="E18" s="1" t="s">
        <v>285</v>
      </c>
      <c r="F18" s="1" t="s">
        <v>286</v>
      </c>
      <c r="G18" s="37">
        <v>-100</v>
      </c>
      <c r="H18" s="1">
        <v>246</v>
      </c>
      <c r="I18" s="1" t="s">
        <v>244</v>
      </c>
      <c r="J18" s="1" t="s">
        <v>258</v>
      </c>
      <c r="K18" s="1" t="s">
        <v>245</v>
      </c>
      <c r="L18" s="1" t="s">
        <v>205</v>
      </c>
      <c r="M18" s="1" t="s">
        <v>199</v>
      </c>
      <c r="N18" s="30" t="s">
        <v>271</v>
      </c>
      <c r="O18" s="1" t="s">
        <v>248</v>
      </c>
      <c r="P18" s="89">
        <v>966.66666666666663</v>
      </c>
    </row>
    <row r="19" spans="1:16" x14ac:dyDescent="0.35">
      <c r="A19" t="s">
        <v>287</v>
      </c>
      <c r="B19" t="s">
        <v>71</v>
      </c>
      <c r="C19" t="str">
        <f t="shared" si="0"/>
        <v>Valtra, Kiinteä Vanne, DW16Lx30, 281-335-24-10, ET-20, Nissan Black</v>
      </c>
      <c r="D19" s="1" t="s">
        <v>205</v>
      </c>
      <c r="E19" s="37" t="s">
        <v>220</v>
      </c>
      <c r="F19" s="1" t="s">
        <v>288</v>
      </c>
      <c r="G19" s="1">
        <v>-20</v>
      </c>
      <c r="H19" s="1">
        <v>201</v>
      </c>
      <c r="I19" s="1" t="s">
        <v>244</v>
      </c>
      <c r="J19" s="1" t="s">
        <v>289</v>
      </c>
      <c r="K19" s="1" t="s">
        <v>245</v>
      </c>
      <c r="L19" s="1" t="s">
        <v>205</v>
      </c>
      <c r="M19" s="1" t="s">
        <v>199</v>
      </c>
      <c r="N19" s="30" t="s">
        <v>265</v>
      </c>
      <c r="O19" s="1" t="s">
        <v>248</v>
      </c>
      <c r="P19" s="89">
        <v>873.33333333333326</v>
      </c>
    </row>
    <row r="20" spans="1:16" x14ac:dyDescent="0.35">
      <c r="A20" t="s">
        <v>287</v>
      </c>
      <c r="B20" t="s">
        <v>71</v>
      </c>
      <c r="C20" t="str">
        <f t="shared" si="0"/>
        <v>Valtra, Kiinteä Vanne, DW16Lx30, 363-405-18-8, ET+35, Nissan Black</v>
      </c>
      <c r="D20" s="1" t="s">
        <v>241</v>
      </c>
      <c r="E20" s="1" t="s">
        <v>290</v>
      </c>
      <c r="F20" s="1" t="s">
        <v>291</v>
      </c>
      <c r="G20" s="37" t="s">
        <v>270</v>
      </c>
      <c r="H20" s="1">
        <v>256</v>
      </c>
      <c r="I20" s="1" t="s">
        <v>244</v>
      </c>
      <c r="J20" s="1" t="s">
        <v>289</v>
      </c>
      <c r="K20" s="1" t="s">
        <v>245</v>
      </c>
      <c r="L20" s="1" t="s">
        <v>205</v>
      </c>
      <c r="M20" s="1" t="s">
        <v>199</v>
      </c>
      <c r="N20" s="30" t="s">
        <v>271</v>
      </c>
      <c r="O20" s="1" t="s">
        <v>248</v>
      </c>
      <c r="P20" s="89">
        <v>873.33333333333326</v>
      </c>
    </row>
    <row r="21" spans="1:16" x14ac:dyDescent="0.35">
      <c r="A21" t="s">
        <v>287</v>
      </c>
      <c r="B21" t="s">
        <v>71</v>
      </c>
      <c r="C21" t="str">
        <f t="shared" si="0"/>
        <v>Valtra, Kiinteä Vanne, DW16Lx30, 290-330-18-8, ET+35, Nissan Black</v>
      </c>
      <c r="D21" s="1" t="s">
        <v>241</v>
      </c>
      <c r="E21" s="1" t="s">
        <v>292</v>
      </c>
      <c r="F21" s="1" t="s">
        <v>293</v>
      </c>
      <c r="G21" s="37" t="s">
        <v>270</v>
      </c>
      <c r="H21" s="1">
        <v>256</v>
      </c>
      <c r="I21" s="1" t="s">
        <v>244</v>
      </c>
      <c r="J21" s="1" t="s">
        <v>289</v>
      </c>
      <c r="K21" s="1" t="s">
        <v>245</v>
      </c>
      <c r="L21" s="1" t="s">
        <v>205</v>
      </c>
      <c r="M21" s="1" t="s">
        <v>199</v>
      </c>
      <c r="N21" s="30" t="s">
        <v>259</v>
      </c>
      <c r="O21" s="1" t="s">
        <v>248</v>
      </c>
      <c r="P21" s="89">
        <v>873.33333333333326</v>
      </c>
    </row>
    <row r="22" spans="1:16" x14ac:dyDescent="0.35">
      <c r="A22" t="s">
        <v>287</v>
      </c>
      <c r="B22" t="s">
        <v>294</v>
      </c>
      <c r="C22" t="str">
        <f t="shared" si="0"/>
        <v>Valtra, Kiinteä Vanne, DW18LX30, 281-335-24-10, ET-45, Nissan Black</v>
      </c>
      <c r="D22" s="1" t="s">
        <v>205</v>
      </c>
      <c r="E22" s="37" t="s">
        <v>222</v>
      </c>
      <c r="F22" s="1" t="s">
        <v>295</v>
      </c>
      <c r="G22" s="1">
        <v>-45</v>
      </c>
      <c r="H22" s="1">
        <v>202</v>
      </c>
      <c r="I22" s="1" t="s">
        <v>244</v>
      </c>
      <c r="J22" s="1" t="s">
        <v>289</v>
      </c>
      <c r="K22" s="1" t="s">
        <v>245</v>
      </c>
      <c r="L22" s="1" t="s">
        <v>205</v>
      </c>
      <c r="M22" s="1" t="s">
        <v>199</v>
      </c>
      <c r="N22" s="30" t="s">
        <v>265</v>
      </c>
      <c r="O22" s="1" t="s">
        <v>248</v>
      </c>
      <c r="P22" s="89">
        <v>937.77777777777771</v>
      </c>
    </row>
    <row r="23" spans="1:16" x14ac:dyDescent="0.35">
      <c r="A23" t="s">
        <v>287</v>
      </c>
      <c r="B23" t="s">
        <v>73</v>
      </c>
      <c r="C23" t="str">
        <f t="shared" si="0"/>
        <v>Valtra, Kiinteä Vanne, DW20Bx30, 363-405-18-8, ET+35, Nissan Black</v>
      </c>
      <c r="D23" s="1" t="s">
        <v>241</v>
      </c>
      <c r="E23" s="1" t="s">
        <v>296</v>
      </c>
      <c r="F23" s="1" t="s">
        <v>297</v>
      </c>
      <c r="G23" s="37" t="s">
        <v>270</v>
      </c>
      <c r="H23" s="1">
        <v>317</v>
      </c>
      <c r="I23" s="1" t="s">
        <v>244</v>
      </c>
      <c r="J23" s="1" t="s">
        <v>289</v>
      </c>
      <c r="K23" s="1" t="s">
        <v>245</v>
      </c>
      <c r="L23" s="1" t="s">
        <v>205</v>
      </c>
      <c r="M23" s="1" t="s">
        <v>199</v>
      </c>
      <c r="N23" s="30" t="s">
        <v>271</v>
      </c>
      <c r="O23" s="1" t="s">
        <v>248</v>
      </c>
      <c r="P23" s="89">
        <v>953.33333333333326</v>
      </c>
    </row>
    <row r="24" spans="1:16" x14ac:dyDescent="0.35">
      <c r="A24" t="s">
        <v>287</v>
      </c>
      <c r="B24" t="s">
        <v>73</v>
      </c>
      <c r="C24" t="str">
        <f t="shared" si="0"/>
        <v>Valtra, Kiinteä Vanne, DW20Bx30, 363-405-18-8, ET-80, Nissan Black</v>
      </c>
      <c r="D24" s="1" t="s">
        <v>241</v>
      </c>
      <c r="E24" s="1" t="s">
        <v>298</v>
      </c>
      <c r="F24" s="1" t="s">
        <v>299</v>
      </c>
      <c r="G24" s="1">
        <v>-80</v>
      </c>
      <c r="H24" s="1">
        <v>202</v>
      </c>
      <c r="I24" s="1" t="s">
        <v>244</v>
      </c>
      <c r="J24" s="1" t="s">
        <v>289</v>
      </c>
      <c r="K24" s="1" t="s">
        <v>245</v>
      </c>
      <c r="L24" s="1" t="s">
        <v>205</v>
      </c>
      <c r="M24" s="1" t="s">
        <v>199</v>
      </c>
      <c r="N24" s="30" t="s">
        <v>271</v>
      </c>
      <c r="O24" s="1" t="s">
        <v>248</v>
      </c>
      <c r="P24" s="89">
        <v>953.33333333333326</v>
      </c>
    </row>
    <row r="25" spans="1:16" x14ac:dyDescent="0.35">
      <c r="A25" t="s">
        <v>287</v>
      </c>
      <c r="B25" t="s">
        <v>73</v>
      </c>
      <c r="C25" t="str">
        <f t="shared" si="0"/>
        <v>Valtra, Kiinteä Vanne, DW20Bx30, 371-425-24-12, ET-78, Nissan Black</v>
      </c>
      <c r="D25" s="1" t="s">
        <v>241</v>
      </c>
      <c r="E25" s="1" t="s">
        <v>300</v>
      </c>
      <c r="F25" s="1" t="s">
        <v>301</v>
      </c>
      <c r="G25" s="1">
        <v>-78</v>
      </c>
      <c r="H25" s="1">
        <v>204</v>
      </c>
      <c r="I25" s="1" t="s">
        <v>244</v>
      </c>
      <c r="J25" s="1" t="s">
        <v>289</v>
      </c>
      <c r="K25" s="1" t="s">
        <v>245</v>
      </c>
      <c r="L25" s="1" t="s">
        <v>205</v>
      </c>
      <c r="M25" s="1" t="s">
        <v>199</v>
      </c>
      <c r="N25" s="30" t="s">
        <v>302</v>
      </c>
      <c r="O25" s="1" t="s">
        <v>248</v>
      </c>
      <c r="P25" s="89">
        <v>953.33333333333326</v>
      </c>
    </row>
    <row r="26" spans="1:16" x14ac:dyDescent="0.35">
      <c r="A26" t="s">
        <v>287</v>
      </c>
      <c r="B26" t="s">
        <v>73</v>
      </c>
      <c r="C26" t="str">
        <f t="shared" si="0"/>
        <v>Valtra, Kiinteä Vanne, DW20Bx30, 281-335-24-10, ET-50, Nissan Black</v>
      </c>
      <c r="D26" s="1" t="s">
        <v>205</v>
      </c>
      <c r="E26" s="37" t="s">
        <v>224</v>
      </c>
      <c r="F26" s="1" t="s">
        <v>303</v>
      </c>
      <c r="G26" s="1">
        <v>-50</v>
      </c>
      <c r="H26" s="1">
        <v>232</v>
      </c>
      <c r="I26" s="1" t="s">
        <v>244</v>
      </c>
      <c r="J26" s="1" t="s">
        <v>289</v>
      </c>
      <c r="K26" s="1" t="s">
        <v>245</v>
      </c>
      <c r="L26" s="1" t="s">
        <v>205</v>
      </c>
      <c r="M26" s="1" t="s">
        <v>199</v>
      </c>
      <c r="N26" s="30" t="s">
        <v>265</v>
      </c>
      <c r="O26" s="1" t="s">
        <v>248</v>
      </c>
      <c r="P26" s="89">
        <v>953.33333333333326</v>
      </c>
    </row>
    <row r="27" spans="1:16" x14ac:dyDescent="0.35">
      <c r="A27" t="s">
        <v>287</v>
      </c>
      <c r="B27" t="s">
        <v>73</v>
      </c>
      <c r="C27" t="str">
        <f t="shared" si="0"/>
        <v>Valtra, Kiinteä Vanne, DW20Bx30, 281-335-24-10, ET-90, Nissan Black</v>
      </c>
      <c r="D27" s="1" t="s">
        <v>205</v>
      </c>
      <c r="E27" s="37" t="s">
        <v>225</v>
      </c>
      <c r="F27" s="1" t="s">
        <v>304</v>
      </c>
      <c r="G27" s="1">
        <v>-90</v>
      </c>
      <c r="H27" s="1">
        <v>192</v>
      </c>
      <c r="I27" s="1" t="s">
        <v>244</v>
      </c>
      <c r="J27" s="1" t="s">
        <v>289</v>
      </c>
      <c r="K27" s="1" t="s">
        <v>245</v>
      </c>
      <c r="L27" s="1" t="s">
        <v>205</v>
      </c>
      <c r="M27" s="1" t="s">
        <v>199</v>
      </c>
      <c r="N27" s="30" t="s">
        <v>265</v>
      </c>
      <c r="O27" s="1" t="s">
        <v>248</v>
      </c>
      <c r="P27" s="89">
        <v>953.33333333333326</v>
      </c>
    </row>
    <row r="28" spans="1:16" x14ac:dyDescent="0.35">
      <c r="A28" t="s">
        <v>287</v>
      </c>
      <c r="B28" t="s">
        <v>74</v>
      </c>
      <c r="C28" t="str">
        <f t="shared" si="0"/>
        <v>Valtra, Kiinteä Vanne, DW23Bx30, 363-405-18-8, ET-75, Nissan Black</v>
      </c>
      <c r="D28" s="1" t="s">
        <v>241</v>
      </c>
      <c r="E28" s="1" t="s">
        <v>305</v>
      </c>
      <c r="F28" s="1" t="s">
        <v>306</v>
      </c>
      <c r="G28" s="1">
        <v>-75</v>
      </c>
      <c r="H28" s="1">
        <v>245</v>
      </c>
      <c r="I28" s="1" t="s">
        <v>244</v>
      </c>
      <c r="J28" s="1" t="s">
        <v>289</v>
      </c>
      <c r="K28" s="1" t="s">
        <v>245</v>
      </c>
      <c r="L28" s="1" t="s">
        <v>205</v>
      </c>
      <c r="M28" s="1" t="s">
        <v>199</v>
      </c>
      <c r="N28" s="30" t="s">
        <v>271</v>
      </c>
      <c r="O28" s="1" t="s">
        <v>248</v>
      </c>
      <c r="P28" s="89">
        <v>973.33333333333326</v>
      </c>
    </row>
    <row r="29" spans="1:16" x14ac:dyDescent="0.35">
      <c r="A29" t="s">
        <v>287</v>
      </c>
      <c r="B29" t="s">
        <v>74</v>
      </c>
      <c r="C29" t="str">
        <f t="shared" si="0"/>
        <v>Valtra, Kiinteä Vanne, DW23Bx30, 281-335-24-10, ET-60, Nissan Black</v>
      </c>
      <c r="D29" s="1" t="s">
        <v>241</v>
      </c>
      <c r="E29" s="1" t="s">
        <v>307</v>
      </c>
      <c r="F29" s="1" t="s">
        <v>308</v>
      </c>
      <c r="G29" s="1">
        <v>-60</v>
      </c>
      <c r="H29" s="1">
        <v>260</v>
      </c>
      <c r="I29" s="1" t="s">
        <v>244</v>
      </c>
      <c r="J29" s="1" t="s">
        <v>289</v>
      </c>
      <c r="K29" s="1" t="s">
        <v>245</v>
      </c>
      <c r="L29" s="1" t="s">
        <v>205</v>
      </c>
      <c r="M29" s="1" t="s">
        <v>199</v>
      </c>
      <c r="N29" s="30" t="s">
        <v>265</v>
      </c>
      <c r="O29" s="1" t="s">
        <v>248</v>
      </c>
      <c r="P29" s="89">
        <v>973.33333333333326</v>
      </c>
    </row>
    <row r="30" spans="1:16" x14ac:dyDescent="0.35">
      <c r="A30" t="s">
        <v>309</v>
      </c>
      <c r="B30" t="s">
        <v>77</v>
      </c>
      <c r="C30" t="str">
        <f t="shared" si="0"/>
        <v>Valtra, Kiinteä Vanne, DW15Lx34, 221-275-21.5-8, ET-30, Nissan Black</v>
      </c>
      <c r="D30" s="1" t="s">
        <v>241</v>
      </c>
      <c r="E30" s="1" t="s">
        <v>310</v>
      </c>
      <c r="F30" s="1" t="s">
        <v>311</v>
      </c>
      <c r="G30" s="1">
        <v>-30</v>
      </c>
      <c r="H30" s="1">
        <v>179</v>
      </c>
      <c r="I30" s="1" t="s">
        <v>244</v>
      </c>
      <c r="J30" s="1" t="s">
        <v>312</v>
      </c>
      <c r="K30" s="1" t="s">
        <v>313</v>
      </c>
      <c r="L30" s="1" t="s">
        <v>205</v>
      </c>
      <c r="M30" s="1" t="s">
        <v>246</v>
      </c>
      <c r="N30" s="30" t="s">
        <v>253</v>
      </c>
      <c r="O30" s="1" t="s">
        <v>248</v>
      </c>
      <c r="P30" s="89">
        <v>931.11111111111109</v>
      </c>
    </row>
    <row r="31" spans="1:16" x14ac:dyDescent="0.35">
      <c r="A31" t="s">
        <v>309</v>
      </c>
      <c r="B31" t="s">
        <v>77</v>
      </c>
      <c r="C31" t="str">
        <f t="shared" si="0"/>
        <v>Valtra, Kiinteä Vanne, DW15Lx34, 152,4-203,2-21-8, ET-30, Nissan Black</v>
      </c>
      <c r="D31" s="1" t="s">
        <v>241</v>
      </c>
      <c r="E31" s="1" t="s">
        <v>314</v>
      </c>
      <c r="F31" s="1" t="s">
        <v>315</v>
      </c>
      <c r="G31" s="1">
        <v>-30</v>
      </c>
      <c r="H31" s="1">
        <v>179</v>
      </c>
      <c r="I31" s="1" t="s">
        <v>244</v>
      </c>
      <c r="J31" s="1" t="s">
        <v>312</v>
      </c>
      <c r="K31" s="1" t="s">
        <v>313</v>
      </c>
      <c r="L31" s="1" t="s">
        <v>205</v>
      </c>
      <c r="M31" s="1" t="s">
        <v>246</v>
      </c>
      <c r="N31" s="30" t="s">
        <v>316</v>
      </c>
      <c r="O31" s="1" t="s">
        <v>248</v>
      </c>
      <c r="P31" s="89">
        <v>931.11111111111109</v>
      </c>
    </row>
    <row r="32" spans="1:16" x14ac:dyDescent="0.35">
      <c r="A32" t="s">
        <v>309</v>
      </c>
      <c r="B32" t="s">
        <v>77</v>
      </c>
      <c r="C32" t="str">
        <f t="shared" si="0"/>
        <v>Valtra, Kiinteä Vanne, DW15Lx34, 140-203,2-21-8, ET-30, Nissan Black</v>
      </c>
      <c r="D32" s="1" t="s">
        <v>241</v>
      </c>
      <c r="E32" s="1" t="s">
        <v>317</v>
      </c>
      <c r="F32" s="1" t="s">
        <v>318</v>
      </c>
      <c r="G32" s="1">
        <v>-30</v>
      </c>
      <c r="H32" s="1">
        <v>179</v>
      </c>
      <c r="I32" s="1" t="s">
        <v>244</v>
      </c>
      <c r="J32" s="1" t="s">
        <v>312</v>
      </c>
      <c r="K32" s="1" t="s">
        <v>313</v>
      </c>
      <c r="L32" s="1" t="s">
        <v>205</v>
      </c>
      <c r="M32" s="1" t="s">
        <v>246</v>
      </c>
      <c r="N32" s="30" t="s">
        <v>319</v>
      </c>
      <c r="O32" s="1" t="s">
        <v>248</v>
      </c>
      <c r="P32" s="89">
        <v>986.66666666666663</v>
      </c>
    </row>
    <row r="33" spans="1:16" x14ac:dyDescent="0.35">
      <c r="A33" t="s">
        <v>309</v>
      </c>
      <c r="B33" t="s">
        <v>27</v>
      </c>
      <c r="C33" t="str">
        <f t="shared" si="0"/>
        <v>Valtra, Kiinteä Vanne, DW20Bx34, 371-425-24-12, ET-80, Nissan Black</v>
      </c>
      <c r="D33" s="1" t="s">
        <v>241</v>
      </c>
      <c r="E33" s="1" t="s">
        <v>320</v>
      </c>
      <c r="F33" s="1" t="s">
        <v>321</v>
      </c>
      <c r="G33" s="1">
        <v>-80</v>
      </c>
      <c r="H33" s="1">
        <v>202</v>
      </c>
      <c r="I33" s="1" t="s">
        <v>244</v>
      </c>
      <c r="J33" s="1" t="s">
        <v>312</v>
      </c>
      <c r="K33" s="1" t="s">
        <v>245</v>
      </c>
      <c r="L33" s="1" t="s">
        <v>205</v>
      </c>
      <c r="M33" s="1" t="s">
        <v>199</v>
      </c>
      <c r="N33" s="30" t="s">
        <v>302</v>
      </c>
      <c r="O33" s="1" t="s">
        <v>248</v>
      </c>
      <c r="P33" s="89">
        <v>1122.2222222222222</v>
      </c>
    </row>
    <row r="34" spans="1:16" x14ac:dyDescent="0.35">
      <c r="A34" t="s">
        <v>322</v>
      </c>
      <c r="B34" t="s">
        <v>85</v>
      </c>
      <c r="C34" t="str">
        <f t="shared" si="0"/>
        <v>Valtra, Kiinteä Vanne, DW15Lx38, 140-203,2-20-8, ET-20, Nissan Black</v>
      </c>
      <c r="D34" s="1" t="s">
        <v>241</v>
      </c>
      <c r="E34" s="1" t="s">
        <v>323</v>
      </c>
      <c r="F34" s="1" t="s">
        <v>324</v>
      </c>
      <c r="G34" s="1">
        <v>-20</v>
      </c>
      <c r="H34" s="1">
        <v>189</v>
      </c>
      <c r="I34" s="1" t="s">
        <v>244</v>
      </c>
      <c r="J34" s="1" t="s">
        <v>325</v>
      </c>
      <c r="K34" s="1" t="s">
        <v>313</v>
      </c>
      <c r="L34" s="1" t="s">
        <v>205</v>
      </c>
      <c r="M34" s="1" t="s">
        <v>199</v>
      </c>
      <c r="N34" s="30" t="s">
        <v>326</v>
      </c>
      <c r="O34" s="1" t="s">
        <v>248</v>
      </c>
      <c r="P34" s="89">
        <v>1200</v>
      </c>
    </row>
    <row r="35" spans="1:16" x14ac:dyDescent="0.35">
      <c r="A35" t="s">
        <v>322</v>
      </c>
      <c r="B35" t="s">
        <v>85</v>
      </c>
      <c r="C35" t="str">
        <f t="shared" si="0"/>
        <v>Valtra, Kiinteä Vanne, DW15Lx38, 221-275-21.5-8, ET+5, Nissan Black</v>
      </c>
      <c r="D35" s="1" t="s">
        <v>241</v>
      </c>
      <c r="E35" s="1" t="s">
        <v>327</v>
      </c>
      <c r="F35" s="1" t="s">
        <v>328</v>
      </c>
      <c r="G35" s="37" t="s">
        <v>329</v>
      </c>
      <c r="H35" s="1">
        <v>213</v>
      </c>
      <c r="I35" s="1" t="s">
        <v>244</v>
      </c>
      <c r="J35" s="1" t="s">
        <v>325</v>
      </c>
      <c r="K35" s="1" t="s">
        <v>313</v>
      </c>
      <c r="L35" s="1" t="s">
        <v>205</v>
      </c>
      <c r="M35" s="1" t="s">
        <v>199</v>
      </c>
      <c r="N35" s="30" t="s">
        <v>253</v>
      </c>
      <c r="O35" s="1" t="s">
        <v>248</v>
      </c>
      <c r="P35" s="89">
        <v>1144.4444444444443</v>
      </c>
    </row>
    <row r="36" spans="1:16" x14ac:dyDescent="0.35">
      <c r="A36" t="s">
        <v>322</v>
      </c>
      <c r="B36" t="s">
        <v>85</v>
      </c>
      <c r="C36" t="str">
        <f t="shared" si="0"/>
        <v>Valtra, Kiinteä Vanne, DW15Lx38, 221-275-24-8, ET+5, Nissan Black</v>
      </c>
      <c r="D36" s="1" t="s">
        <v>241</v>
      </c>
      <c r="E36" s="1" t="s">
        <v>330</v>
      </c>
      <c r="F36" s="1" t="s">
        <v>331</v>
      </c>
      <c r="G36" s="37" t="s">
        <v>329</v>
      </c>
      <c r="H36" s="1">
        <v>213</v>
      </c>
      <c r="I36" s="1" t="s">
        <v>244</v>
      </c>
      <c r="J36" s="1" t="s">
        <v>325</v>
      </c>
      <c r="K36" s="1" t="s">
        <v>313</v>
      </c>
      <c r="L36" s="1" t="s">
        <v>205</v>
      </c>
      <c r="M36" s="1" t="s">
        <v>199</v>
      </c>
      <c r="N36" s="30" t="s">
        <v>262</v>
      </c>
      <c r="O36" s="1" t="s">
        <v>248</v>
      </c>
      <c r="P36" s="89">
        <v>1144.4444444444443</v>
      </c>
    </row>
    <row r="37" spans="1:16" x14ac:dyDescent="0.35">
      <c r="A37" t="s">
        <v>322</v>
      </c>
      <c r="B37" t="s">
        <v>332</v>
      </c>
      <c r="C37" t="str">
        <f t="shared" si="0"/>
        <v>Valtra, Kiinteä Vanne, DW16LX38, 221-275-21.5-8, ET-60, Nissan Black</v>
      </c>
      <c r="D37" s="1" t="s">
        <v>241</v>
      </c>
      <c r="E37" s="1" t="s">
        <v>333</v>
      </c>
      <c r="F37" s="1" t="s">
        <v>334</v>
      </c>
      <c r="G37" s="1">
        <v>-60</v>
      </c>
      <c r="H37" s="1">
        <v>161</v>
      </c>
      <c r="I37" s="1" t="s">
        <v>244</v>
      </c>
      <c r="J37" s="1" t="s">
        <v>325</v>
      </c>
      <c r="K37" s="1" t="s">
        <v>313</v>
      </c>
      <c r="L37" s="1" t="s">
        <v>205</v>
      </c>
      <c r="M37" s="1" t="s">
        <v>199</v>
      </c>
      <c r="N37" s="30" t="s">
        <v>253</v>
      </c>
      <c r="O37" s="1" t="s">
        <v>248</v>
      </c>
      <c r="P37" s="89">
        <v>1162.2222222222222</v>
      </c>
    </row>
    <row r="38" spans="1:16" x14ac:dyDescent="0.35">
      <c r="A38" t="s">
        <v>322</v>
      </c>
      <c r="B38" t="s">
        <v>332</v>
      </c>
      <c r="C38" t="str">
        <f t="shared" si="0"/>
        <v>Valtra, Kiinteä Vanne, DW16LX38, 152,4-203,2-21,5-8, ET-60, Nissan Black</v>
      </c>
      <c r="D38" s="1" t="s">
        <v>241</v>
      </c>
      <c r="E38" s="1" t="s">
        <v>335</v>
      </c>
      <c r="F38" s="1" t="s">
        <v>336</v>
      </c>
      <c r="G38" s="1">
        <v>-60</v>
      </c>
      <c r="H38" s="1">
        <v>161</v>
      </c>
      <c r="I38" s="1" t="s">
        <v>244</v>
      </c>
      <c r="J38" s="1" t="s">
        <v>325</v>
      </c>
      <c r="K38" s="1" t="s">
        <v>313</v>
      </c>
      <c r="L38" s="1" t="s">
        <v>205</v>
      </c>
      <c r="M38" s="1" t="s">
        <v>199</v>
      </c>
      <c r="N38" s="30" t="s">
        <v>337</v>
      </c>
      <c r="O38" s="1" t="s">
        <v>248</v>
      </c>
      <c r="P38" s="89">
        <v>1162.2222222222222</v>
      </c>
    </row>
    <row r="39" spans="1:16" x14ac:dyDescent="0.35">
      <c r="A39" t="s">
        <v>322</v>
      </c>
      <c r="B39" t="s">
        <v>332</v>
      </c>
      <c r="C39" t="str">
        <f t="shared" si="0"/>
        <v>Valtra, Kiinteä Vanne, DW16LX38, 140-203,2-21,5-8, ET-60, Nissan Black</v>
      </c>
      <c r="D39" s="1" t="s">
        <v>241</v>
      </c>
      <c r="E39" s="1" t="s">
        <v>338</v>
      </c>
      <c r="F39" s="1" t="s">
        <v>339</v>
      </c>
      <c r="G39" s="1">
        <v>-60</v>
      </c>
      <c r="H39" s="1">
        <v>161</v>
      </c>
      <c r="I39" s="1" t="s">
        <v>244</v>
      </c>
      <c r="J39" s="1" t="s">
        <v>325</v>
      </c>
      <c r="K39" s="1" t="s">
        <v>313</v>
      </c>
      <c r="L39" s="1" t="s">
        <v>205</v>
      </c>
      <c r="M39" s="1" t="s">
        <v>199</v>
      </c>
      <c r="N39" s="30" t="s">
        <v>340</v>
      </c>
      <c r="O39" s="1" t="s">
        <v>248</v>
      </c>
      <c r="P39" s="89">
        <v>1217.7777777777778</v>
      </c>
    </row>
    <row r="40" spans="1:16" x14ac:dyDescent="0.35">
      <c r="A40" t="s">
        <v>322</v>
      </c>
      <c r="B40" t="s">
        <v>87</v>
      </c>
      <c r="C40" t="str">
        <f t="shared" si="0"/>
        <v>Valtra, Kiinteä Vanne, DW18Lx38, 221-275-21,5-8, ET-75, Nissan Black</v>
      </c>
      <c r="D40" s="1" t="s">
        <v>241</v>
      </c>
      <c r="E40" s="1" t="s">
        <v>341</v>
      </c>
      <c r="F40" s="1" t="s">
        <v>342</v>
      </c>
      <c r="G40" s="1">
        <v>-75</v>
      </c>
      <c r="H40" s="1">
        <v>172</v>
      </c>
      <c r="I40" s="1" t="s">
        <v>244</v>
      </c>
      <c r="J40" s="1" t="s">
        <v>325</v>
      </c>
      <c r="K40" s="1" t="s">
        <v>313</v>
      </c>
      <c r="L40" s="1" t="s">
        <v>205</v>
      </c>
      <c r="M40" s="1" t="s">
        <v>199</v>
      </c>
      <c r="N40" s="30" t="s">
        <v>343</v>
      </c>
      <c r="O40" s="1" t="s">
        <v>248</v>
      </c>
      <c r="P40" s="89">
        <v>1202.2222222222222</v>
      </c>
    </row>
    <row r="41" spans="1:16" x14ac:dyDescent="0.35">
      <c r="A41" t="s">
        <v>322</v>
      </c>
      <c r="B41" t="s">
        <v>87</v>
      </c>
      <c r="C41" t="str">
        <f t="shared" si="0"/>
        <v>Valtra, Kiinteä Vanne, DW18Lx38, 152,4-203,2-21,5-8, ET-75, Nissan Black</v>
      </c>
      <c r="D41" s="1" t="s">
        <v>241</v>
      </c>
      <c r="E41" s="1" t="s">
        <v>344</v>
      </c>
      <c r="F41" s="1" t="s">
        <v>345</v>
      </c>
      <c r="G41" s="1">
        <v>-75</v>
      </c>
      <c r="H41" s="1">
        <v>172</v>
      </c>
      <c r="I41" s="1" t="s">
        <v>244</v>
      </c>
      <c r="J41" s="1" t="s">
        <v>325</v>
      </c>
      <c r="K41" s="1" t="s">
        <v>313</v>
      </c>
      <c r="L41" s="1" t="s">
        <v>205</v>
      </c>
      <c r="M41" s="1" t="s">
        <v>199</v>
      </c>
      <c r="N41" s="30" t="s">
        <v>337</v>
      </c>
      <c r="O41" s="1" t="s">
        <v>248</v>
      </c>
      <c r="P41" s="89">
        <v>1202.2222222222222</v>
      </c>
    </row>
    <row r="42" spans="1:16" x14ac:dyDescent="0.35">
      <c r="A42" t="s">
        <v>322</v>
      </c>
      <c r="B42" t="s">
        <v>87</v>
      </c>
      <c r="C42" t="str">
        <f t="shared" si="0"/>
        <v>Valtra, Kiinteä Vanne, DW18Lx38, 221-275-21,5-8, ET-50, Nissan Black</v>
      </c>
      <c r="D42" s="1" t="s">
        <v>241</v>
      </c>
      <c r="E42" s="1" t="s">
        <v>346</v>
      </c>
      <c r="F42" s="1" t="s">
        <v>347</v>
      </c>
      <c r="G42" s="1">
        <v>-50</v>
      </c>
      <c r="H42" s="1">
        <v>197</v>
      </c>
      <c r="I42" s="1" t="s">
        <v>244</v>
      </c>
      <c r="J42" s="1" t="s">
        <v>325</v>
      </c>
      <c r="K42" s="1" t="s">
        <v>313</v>
      </c>
      <c r="L42" s="1" t="s">
        <v>205</v>
      </c>
      <c r="M42" s="1" t="s">
        <v>199</v>
      </c>
      <c r="N42" s="30" t="s">
        <v>343</v>
      </c>
      <c r="O42" s="1" t="s">
        <v>248</v>
      </c>
      <c r="P42" s="89">
        <v>1202.2222222222222</v>
      </c>
    </row>
    <row r="43" spans="1:16" x14ac:dyDescent="0.35">
      <c r="A43" t="s">
        <v>322</v>
      </c>
      <c r="B43" t="s">
        <v>87</v>
      </c>
      <c r="C43" t="str">
        <f t="shared" si="0"/>
        <v>Valtra, Kiinteä Vanne, DW18Lx38, 221-275-24-8, ET-25, Nissan Black</v>
      </c>
      <c r="D43" s="1" t="s">
        <v>205</v>
      </c>
      <c r="E43" s="1" t="s">
        <v>204</v>
      </c>
      <c r="F43" s="1" t="s">
        <v>348</v>
      </c>
      <c r="G43" s="1">
        <v>-25</v>
      </c>
      <c r="H43" s="1">
        <v>222</v>
      </c>
      <c r="I43" s="1" t="s">
        <v>244</v>
      </c>
      <c r="J43" s="1" t="s">
        <v>325</v>
      </c>
      <c r="K43" s="1" t="s">
        <v>313</v>
      </c>
      <c r="L43" s="1" t="s">
        <v>205</v>
      </c>
      <c r="M43" s="1" t="s">
        <v>206</v>
      </c>
      <c r="N43" s="30" t="s">
        <v>262</v>
      </c>
      <c r="O43" s="1" t="s">
        <v>248</v>
      </c>
      <c r="P43" s="89">
        <v>1273.3333333333333</v>
      </c>
    </row>
    <row r="44" spans="1:16" x14ac:dyDescent="0.35">
      <c r="A44" t="s">
        <v>322</v>
      </c>
      <c r="B44" t="s">
        <v>87</v>
      </c>
      <c r="C44" t="str">
        <f t="shared" si="0"/>
        <v>Valtra, Kiinteä Vanne, DW18Lx38, 221-275-21,5-8, ET-25, Nissan Black</v>
      </c>
      <c r="D44" s="1" t="s">
        <v>241</v>
      </c>
      <c r="E44" s="1" t="s">
        <v>349</v>
      </c>
      <c r="F44" s="1" t="s">
        <v>350</v>
      </c>
      <c r="G44" s="1">
        <v>-25</v>
      </c>
      <c r="H44" s="1">
        <v>222</v>
      </c>
      <c r="I44" s="1" t="s">
        <v>244</v>
      </c>
      <c r="J44" s="1" t="s">
        <v>325</v>
      </c>
      <c r="K44" s="1" t="s">
        <v>313</v>
      </c>
      <c r="L44" s="1" t="s">
        <v>205</v>
      </c>
      <c r="M44" s="1" t="s">
        <v>199</v>
      </c>
      <c r="N44" s="30" t="s">
        <v>343</v>
      </c>
      <c r="O44" s="1" t="s">
        <v>248</v>
      </c>
      <c r="P44" s="89">
        <v>1202.2222222222222</v>
      </c>
    </row>
    <row r="45" spans="1:16" x14ac:dyDescent="0.35">
      <c r="A45" t="s">
        <v>322</v>
      </c>
      <c r="B45" t="s">
        <v>87</v>
      </c>
      <c r="C45" t="str">
        <f t="shared" si="0"/>
        <v>Valtra, Kiinteä Vanne, DW18Lx38, 140-203,2-20-8, ET0, Nissan Black</v>
      </c>
      <c r="D45" s="1" t="s">
        <v>241</v>
      </c>
      <c r="E45" s="1" t="s">
        <v>351</v>
      </c>
      <c r="F45" s="1" t="s">
        <v>352</v>
      </c>
      <c r="G45" s="1">
        <v>0</v>
      </c>
      <c r="H45" s="1">
        <v>247</v>
      </c>
      <c r="I45" s="1" t="s">
        <v>244</v>
      </c>
      <c r="J45" s="1" t="s">
        <v>325</v>
      </c>
      <c r="K45" s="1" t="s">
        <v>313</v>
      </c>
      <c r="L45" s="1" t="s">
        <v>205</v>
      </c>
      <c r="M45" s="1" t="s">
        <v>199</v>
      </c>
      <c r="N45" s="30" t="s">
        <v>326</v>
      </c>
      <c r="O45" s="1" t="s">
        <v>248</v>
      </c>
      <c r="P45" s="89">
        <v>1257.7777777777778</v>
      </c>
    </row>
    <row r="46" spans="1:16" x14ac:dyDescent="0.35">
      <c r="A46" t="s">
        <v>322</v>
      </c>
      <c r="B46" t="s">
        <v>88</v>
      </c>
      <c r="C46" t="str">
        <f t="shared" si="0"/>
        <v>Valtra, Kiinteä Vanne, DW20Bx38, 221-275-21,5-8, ET-25, Nissan Black</v>
      </c>
      <c r="D46" s="1" t="s">
        <v>241</v>
      </c>
      <c r="E46" s="1" t="s">
        <v>353</v>
      </c>
      <c r="F46" s="1" t="s">
        <v>354</v>
      </c>
      <c r="G46" s="1">
        <v>-25</v>
      </c>
      <c r="H46" s="1">
        <v>257</v>
      </c>
      <c r="I46" s="1" t="s">
        <v>244</v>
      </c>
      <c r="J46" s="1" t="s">
        <v>325</v>
      </c>
      <c r="K46" s="1" t="s">
        <v>313</v>
      </c>
      <c r="L46" s="1" t="s">
        <v>205</v>
      </c>
      <c r="M46" s="1" t="s">
        <v>199</v>
      </c>
      <c r="N46" s="30" t="s">
        <v>343</v>
      </c>
      <c r="O46" s="1" t="s">
        <v>248</v>
      </c>
      <c r="P46" s="89">
        <v>1217.7777777777778</v>
      </c>
    </row>
    <row r="47" spans="1:16" x14ac:dyDescent="0.35">
      <c r="A47" t="s">
        <v>322</v>
      </c>
      <c r="B47" t="s">
        <v>88</v>
      </c>
      <c r="C47" t="str">
        <f t="shared" si="0"/>
        <v>Valtra, Kiinteä Vanne, DW20Bx38, 140-203,2-20-8, ET-30, Nissan Black</v>
      </c>
      <c r="D47" s="1" t="s">
        <v>241</v>
      </c>
      <c r="E47" s="1" t="s">
        <v>355</v>
      </c>
      <c r="F47" s="1" t="s">
        <v>356</v>
      </c>
      <c r="G47" s="1">
        <v>-30</v>
      </c>
      <c r="H47" s="1">
        <v>252</v>
      </c>
      <c r="I47" s="1" t="s">
        <v>244</v>
      </c>
      <c r="J47" s="1" t="s">
        <v>325</v>
      </c>
      <c r="K47" s="1" t="s">
        <v>313</v>
      </c>
      <c r="L47" s="1" t="s">
        <v>205</v>
      </c>
      <c r="M47" s="1" t="s">
        <v>199</v>
      </c>
      <c r="N47" s="30" t="s">
        <v>326</v>
      </c>
      <c r="O47" s="1" t="s">
        <v>248</v>
      </c>
      <c r="P47" s="89">
        <v>1273.3333333333333</v>
      </c>
    </row>
    <row r="48" spans="1:16" x14ac:dyDescent="0.35">
      <c r="A48" t="s">
        <v>322</v>
      </c>
      <c r="B48" t="s">
        <v>88</v>
      </c>
      <c r="C48" t="str">
        <f t="shared" si="0"/>
        <v>Valtra, Kiinteä Vanne, DW20Bx38, 221-275-24-8, ET-50, Nissan Black</v>
      </c>
      <c r="D48" s="1" t="s">
        <v>205</v>
      </c>
      <c r="E48" s="1" t="s">
        <v>208</v>
      </c>
      <c r="F48" s="1" t="s">
        <v>357</v>
      </c>
      <c r="G48" s="1">
        <v>-50</v>
      </c>
      <c r="H48" s="1">
        <v>232</v>
      </c>
      <c r="I48" s="1" t="s">
        <v>244</v>
      </c>
      <c r="J48" s="1" t="s">
        <v>325</v>
      </c>
      <c r="K48" s="1" t="s">
        <v>313</v>
      </c>
      <c r="L48" s="1" t="s">
        <v>205</v>
      </c>
      <c r="M48" s="1" t="s">
        <v>206</v>
      </c>
      <c r="N48" s="30" t="s">
        <v>262</v>
      </c>
      <c r="O48" s="1" t="s">
        <v>248</v>
      </c>
      <c r="P48" s="89">
        <v>1288.8888888888889</v>
      </c>
    </row>
    <row r="49" spans="1:16" x14ac:dyDescent="0.35">
      <c r="A49" t="s">
        <v>322</v>
      </c>
      <c r="B49" t="s">
        <v>89</v>
      </c>
      <c r="C49" t="str">
        <f t="shared" si="0"/>
        <v>Valtra, Kiinteä Vanne, DW23Bx38, 221-275-21,5-8, ET-50, Nissan Black</v>
      </c>
      <c r="D49" s="1" t="s">
        <v>241</v>
      </c>
      <c r="E49" s="1" t="s">
        <v>358</v>
      </c>
      <c r="F49" s="1" t="s">
        <v>359</v>
      </c>
      <c r="G49" s="1">
        <v>-50</v>
      </c>
      <c r="H49" s="1">
        <v>270</v>
      </c>
      <c r="I49" s="1" t="s">
        <v>244</v>
      </c>
      <c r="J49" s="1" t="s">
        <v>325</v>
      </c>
      <c r="K49" s="1" t="s">
        <v>313</v>
      </c>
      <c r="L49" s="1" t="s">
        <v>205</v>
      </c>
      <c r="M49" s="1" t="s">
        <v>199</v>
      </c>
      <c r="N49" s="30" t="s">
        <v>343</v>
      </c>
      <c r="O49" s="1" t="s">
        <v>248</v>
      </c>
      <c r="P49" s="89">
        <v>1253.3333333333333</v>
      </c>
    </row>
    <row r="50" spans="1:16" x14ac:dyDescent="0.35">
      <c r="A50" t="s">
        <v>322</v>
      </c>
      <c r="B50" t="s">
        <v>89</v>
      </c>
      <c r="C50" t="str">
        <f t="shared" si="0"/>
        <v>Valtra, Kiinteä Vanne, DW23Bx38, 281-335-24-10, ET-50, Nissan Black</v>
      </c>
      <c r="D50" s="1" t="s">
        <v>241</v>
      </c>
      <c r="E50" s="1" t="s">
        <v>360</v>
      </c>
      <c r="F50" s="1" t="s">
        <v>361</v>
      </c>
      <c r="G50" s="1">
        <v>-50</v>
      </c>
      <c r="H50" s="1">
        <v>270</v>
      </c>
      <c r="I50" s="1" t="s">
        <v>244</v>
      </c>
      <c r="J50" s="1" t="s">
        <v>325</v>
      </c>
      <c r="K50" s="1" t="s">
        <v>313</v>
      </c>
      <c r="L50" s="1" t="s">
        <v>205</v>
      </c>
      <c r="M50" s="1" t="s">
        <v>199</v>
      </c>
      <c r="N50" s="30" t="s">
        <v>265</v>
      </c>
      <c r="O50" s="1" t="s">
        <v>248</v>
      </c>
      <c r="P50" s="89">
        <v>1253.3333333333333</v>
      </c>
    </row>
    <row r="51" spans="1:16" x14ac:dyDescent="0.35">
      <c r="A51" t="s">
        <v>322</v>
      </c>
      <c r="B51" t="s">
        <v>90</v>
      </c>
      <c r="C51" t="str">
        <f t="shared" si="0"/>
        <v>Valtra, Kiinteä Vanne, DW25Bx38, 221-275-21,5-8, ET-30, Nissan Black</v>
      </c>
      <c r="D51" s="1" t="s">
        <v>241</v>
      </c>
      <c r="E51" s="1" t="s">
        <v>362</v>
      </c>
      <c r="F51" s="1" t="s">
        <v>363</v>
      </c>
      <c r="G51" s="1">
        <v>-30</v>
      </c>
      <c r="H51" s="1">
        <v>316</v>
      </c>
      <c r="I51" s="1" t="s">
        <v>244</v>
      </c>
      <c r="J51" s="1" t="s">
        <v>325</v>
      </c>
      <c r="K51" s="1" t="s">
        <v>313</v>
      </c>
      <c r="L51" s="1" t="s">
        <v>205</v>
      </c>
      <c r="M51" s="1" t="s">
        <v>199</v>
      </c>
      <c r="N51" s="30" t="s">
        <v>343</v>
      </c>
      <c r="O51" s="1" t="s">
        <v>248</v>
      </c>
      <c r="P51" s="89">
        <v>1320</v>
      </c>
    </row>
    <row r="52" spans="1:16" x14ac:dyDescent="0.35">
      <c r="A52" t="s">
        <v>322</v>
      </c>
      <c r="B52" t="s">
        <v>90</v>
      </c>
      <c r="C52" t="str">
        <f t="shared" si="0"/>
        <v>Valtra, Kiinteä Vanne, DW25Bx38, 221-275-24-8, ET-100, Nissan Black</v>
      </c>
      <c r="D52" s="1" t="s">
        <v>205</v>
      </c>
      <c r="E52" s="1" t="s">
        <v>210</v>
      </c>
      <c r="F52" s="1" t="s">
        <v>364</v>
      </c>
      <c r="G52" s="1">
        <v>-100</v>
      </c>
      <c r="H52" s="1">
        <v>246</v>
      </c>
      <c r="I52" s="1" t="s">
        <v>244</v>
      </c>
      <c r="J52" s="1" t="s">
        <v>325</v>
      </c>
      <c r="K52" s="1" t="s">
        <v>313</v>
      </c>
      <c r="L52" s="1" t="s">
        <v>205</v>
      </c>
      <c r="M52" s="1" t="s">
        <v>206</v>
      </c>
      <c r="N52" s="30" t="s">
        <v>262</v>
      </c>
      <c r="O52" s="1" t="s">
        <v>248</v>
      </c>
      <c r="P52" s="89">
        <v>1391.1111111111111</v>
      </c>
    </row>
    <row r="53" spans="1:16" x14ac:dyDescent="0.35">
      <c r="A53" t="s">
        <v>322</v>
      </c>
      <c r="B53" t="s">
        <v>91</v>
      </c>
      <c r="C53" t="str">
        <f t="shared" si="0"/>
        <v>Valtra, Kiinteä Vanne, DW27Bx38, 221-275-24-8, ET-145, Nissan Black</v>
      </c>
      <c r="D53" s="1" t="s">
        <v>241</v>
      </c>
      <c r="E53" s="1" t="s">
        <v>365</v>
      </c>
      <c r="F53" s="1" t="s">
        <v>366</v>
      </c>
      <c r="G53" s="1">
        <v>-145</v>
      </c>
      <c r="H53" s="1">
        <v>226</v>
      </c>
      <c r="I53" s="1" t="s">
        <v>244</v>
      </c>
      <c r="J53" s="1" t="s">
        <v>325</v>
      </c>
      <c r="K53" s="1" t="s">
        <v>313</v>
      </c>
      <c r="L53" s="1" t="s">
        <v>205</v>
      </c>
      <c r="M53" s="1" t="s">
        <v>199</v>
      </c>
      <c r="N53" s="30" t="s">
        <v>262</v>
      </c>
      <c r="O53" s="1" t="s">
        <v>248</v>
      </c>
      <c r="P53" s="89">
        <v>1502.2222222222222</v>
      </c>
    </row>
    <row r="54" spans="1:16" x14ac:dyDescent="0.35">
      <c r="A54" t="s">
        <v>322</v>
      </c>
      <c r="B54" t="s">
        <v>91</v>
      </c>
      <c r="C54" t="str">
        <f t="shared" si="0"/>
        <v>Valtra, Kiinteä Vanne, DW27Bx38, 281-335-24-10, ET-50, Nissan Black</v>
      </c>
      <c r="D54" s="1" t="s">
        <v>241</v>
      </c>
      <c r="E54" s="1" t="s">
        <v>367</v>
      </c>
      <c r="F54" s="1" t="s">
        <v>368</v>
      </c>
      <c r="G54" s="1">
        <v>-50</v>
      </c>
      <c r="H54" s="1">
        <v>321</v>
      </c>
      <c r="I54" s="1" t="s">
        <v>244</v>
      </c>
      <c r="J54" s="1" t="s">
        <v>325</v>
      </c>
      <c r="K54" s="1" t="s">
        <v>313</v>
      </c>
      <c r="L54" s="1" t="s">
        <v>205</v>
      </c>
      <c r="M54" s="1" t="s">
        <v>199</v>
      </c>
      <c r="N54" s="30" t="s">
        <v>265</v>
      </c>
      <c r="O54" s="1" t="s">
        <v>248</v>
      </c>
      <c r="P54" s="89">
        <v>1502.2222222222222</v>
      </c>
    </row>
    <row r="55" spans="1:16" x14ac:dyDescent="0.35">
      <c r="A55" t="s">
        <v>322</v>
      </c>
      <c r="B55" t="s">
        <v>93</v>
      </c>
      <c r="C55" t="str">
        <f t="shared" si="0"/>
        <v>Valtra, Kiinteä Vanne, DW30Bx38, 221-275-21,5-8, ET-100, Nissan Black</v>
      </c>
      <c r="D55" s="1" t="s">
        <v>241</v>
      </c>
      <c r="E55" s="1" t="s">
        <v>369</v>
      </c>
      <c r="F55" s="1" t="s">
        <v>370</v>
      </c>
      <c r="G55" s="1">
        <v>-100</v>
      </c>
      <c r="H55" s="1">
        <v>309</v>
      </c>
      <c r="I55" s="1" t="s">
        <v>244</v>
      </c>
      <c r="J55" s="1" t="s">
        <v>325</v>
      </c>
      <c r="K55" s="1" t="s">
        <v>313</v>
      </c>
      <c r="L55" s="1" t="s">
        <v>205</v>
      </c>
      <c r="M55" s="1" t="s">
        <v>199</v>
      </c>
      <c r="N55" s="30" t="s">
        <v>343</v>
      </c>
      <c r="O55" s="1" t="s">
        <v>248</v>
      </c>
      <c r="P55" s="89">
        <v>1786.6666666666665</v>
      </c>
    </row>
    <row r="56" spans="1:16" x14ac:dyDescent="0.35">
      <c r="A56" t="s">
        <v>322</v>
      </c>
      <c r="B56" t="s">
        <v>93</v>
      </c>
      <c r="C56" t="str">
        <f t="shared" si="0"/>
        <v>Valtra, Kiinteä Vanne, DW30Bx38, 281-335-24-10, ET-80, Nissan Black</v>
      </c>
      <c r="D56" s="1" t="s">
        <v>241</v>
      </c>
      <c r="E56" s="1" t="s">
        <v>371</v>
      </c>
      <c r="F56" s="1" t="s">
        <v>372</v>
      </c>
      <c r="G56" s="1">
        <v>-80</v>
      </c>
      <c r="H56" s="1">
        <v>329</v>
      </c>
      <c r="I56" s="1" t="s">
        <v>244</v>
      </c>
      <c r="J56" s="1" t="s">
        <v>325</v>
      </c>
      <c r="K56" s="1" t="s">
        <v>313</v>
      </c>
      <c r="L56" s="1" t="s">
        <v>205</v>
      </c>
      <c r="M56" s="1" t="s">
        <v>199</v>
      </c>
      <c r="N56" s="30" t="s">
        <v>265</v>
      </c>
      <c r="O56" s="1" t="s">
        <v>248</v>
      </c>
      <c r="P56" s="89">
        <v>1786.6666666666665</v>
      </c>
    </row>
    <row r="57" spans="1:16" x14ac:dyDescent="0.35">
      <c r="A57" t="s">
        <v>373</v>
      </c>
      <c r="B57" t="s">
        <v>95</v>
      </c>
      <c r="C57" t="str">
        <f t="shared" si="0"/>
        <v>Valtra, Kiinteä Vanne, DW18Lx42, 281-335-24-10, ET0, Nissan Black</v>
      </c>
      <c r="D57" s="1" t="s">
        <v>241</v>
      </c>
      <c r="E57" s="1" t="s">
        <v>374</v>
      </c>
      <c r="F57" s="1" t="s">
        <v>375</v>
      </c>
      <c r="G57" s="1">
        <v>0</v>
      </c>
      <c r="H57" s="1">
        <v>247</v>
      </c>
      <c r="I57" s="1" t="s">
        <v>244</v>
      </c>
      <c r="J57" s="1" t="s">
        <v>376</v>
      </c>
      <c r="K57" s="1" t="s">
        <v>313</v>
      </c>
      <c r="L57" s="1" t="s">
        <v>205</v>
      </c>
      <c r="M57" s="1" t="s">
        <v>206</v>
      </c>
      <c r="N57" s="30" t="s">
        <v>265</v>
      </c>
      <c r="O57" s="1" t="s">
        <v>248</v>
      </c>
      <c r="P57" s="89">
        <v>1508.8888888888889</v>
      </c>
    </row>
    <row r="58" spans="1:16" x14ac:dyDescent="0.35">
      <c r="A58" t="s">
        <v>373</v>
      </c>
      <c r="B58" t="s">
        <v>95</v>
      </c>
      <c r="C58" t="str">
        <f t="shared" si="0"/>
        <v>Valtra, Kiinteä Vanne, DW18Lx42, 221-275-21.5-8, ET-25, Nissan Black</v>
      </c>
      <c r="D58" s="1" t="s">
        <v>241</v>
      </c>
      <c r="E58" s="1" t="s">
        <v>377</v>
      </c>
      <c r="F58" s="1" t="s">
        <v>378</v>
      </c>
      <c r="G58" s="1">
        <v>-25</v>
      </c>
      <c r="H58" s="1">
        <v>222</v>
      </c>
      <c r="I58" s="1" t="s">
        <v>244</v>
      </c>
      <c r="J58" s="1" t="s">
        <v>376</v>
      </c>
      <c r="K58" s="1" t="s">
        <v>313</v>
      </c>
      <c r="L58" s="1" t="s">
        <v>205</v>
      </c>
      <c r="M58" s="1" t="s">
        <v>206</v>
      </c>
      <c r="N58" s="30" t="s">
        <v>253</v>
      </c>
      <c r="O58" s="1" t="s">
        <v>248</v>
      </c>
      <c r="P58" s="89">
        <v>1508.8888888888889</v>
      </c>
    </row>
    <row r="59" spans="1:16" x14ac:dyDescent="0.35">
      <c r="A59" t="s">
        <v>373</v>
      </c>
      <c r="B59" s="39" t="s">
        <v>379</v>
      </c>
      <c r="C59" t="str">
        <f t="shared" si="0"/>
        <v>Valtra, Kiinteä Vanne, DW20BX42, 221-275-21.5-8, ET-25, Nissan Black</v>
      </c>
      <c r="D59" s="1" t="s">
        <v>241</v>
      </c>
      <c r="E59" s="1" t="s">
        <v>380</v>
      </c>
      <c r="F59" s="1" t="s">
        <v>381</v>
      </c>
      <c r="G59" s="1">
        <v>-25</v>
      </c>
      <c r="H59" s="1">
        <v>257</v>
      </c>
      <c r="I59" s="1" t="s">
        <v>244</v>
      </c>
      <c r="J59" s="1" t="s">
        <v>376</v>
      </c>
      <c r="K59" s="1" t="s">
        <v>313</v>
      </c>
      <c r="L59" s="1" t="s">
        <v>205</v>
      </c>
      <c r="M59" s="1" t="s">
        <v>206</v>
      </c>
      <c r="N59" s="30" t="s">
        <v>253</v>
      </c>
      <c r="O59" s="1" t="s">
        <v>248</v>
      </c>
      <c r="P59" s="89">
        <v>1517.7777777777778</v>
      </c>
    </row>
    <row r="60" spans="1:16" x14ac:dyDescent="0.35">
      <c r="A60" t="s">
        <v>373</v>
      </c>
      <c r="B60" s="39" t="s">
        <v>379</v>
      </c>
      <c r="C60" t="str">
        <f t="shared" si="0"/>
        <v>Valtra, Kiinteä Vanne, DW20BX42, 281-335-24-10, ET0, Nissan Black</v>
      </c>
      <c r="D60" s="1" t="s">
        <v>241</v>
      </c>
      <c r="E60" s="1" t="s">
        <v>382</v>
      </c>
      <c r="F60" s="1" t="s">
        <v>383</v>
      </c>
      <c r="G60" s="1">
        <v>0</v>
      </c>
      <c r="H60" s="1">
        <v>282</v>
      </c>
      <c r="I60" s="1" t="s">
        <v>244</v>
      </c>
      <c r="J60" s="1" t="s">
        <v>376</v>
      </c>
      <c r="K60" s="1" t="s">
        <v>313</v>
      </c>
      <c r="L60" s="1" t="s">
        <v>205</v>
      </c>
      <c r="M60" s="1" t="s">
        <v>206</v>
      </c>
      <c r="N60" s="30" t="s">
        <v>265</v>
      </c>
      <c r="O60" s="1" t="s">
        <v>248</v>
      </c>
      <c r="P60" s="89">
        <v>1517.7777777777778</v>
      </c>
    </row>
    <row r="61" spans="1:16" x14ac:dyDescent="0.35">
      <c r="A61" t="s">
        <v>373</v>
      </c>
      <c r="B61" s="39" t="s">
        <v>379</v>
      </c>
      <c r="C61" t="str">
        <f t="shared" si="0"/>
        <v>Valtra, Kiinteä Vanne, DW20BX42, 221-275-24-8, ET-45, Nissan Black</v>
      </c>
      <c r="D61" s="1" t="s">
        <v>205</v>
      </c>
      <c r="E61" s="40" t="s">
        <v>227</v>
      </c>
      <c r="F61" s="1" t="s">
        <v>384</v>
      </c>
      <c r="G61" s="1">
        <v>-45</v>
      </c>
      <c r="H61" s="1">
        <v>237</v>
      </c>
      <c r="I61" s="1" t="s">
        <v>244</v>
      </c>
      <c r="J61" s="1" t="s">
        <v>376</v>
      </c>
      <c r="K61" s="1" t="s">
        <v>313</v>
      </c>
      <c r="L61" s="1" t="s">
        <v>205</v>
      </c>
      <c r="M61" s="1" t="s">
        <v>206</v>
      </c>
      <c r="N61" s="30" t="s">
        <v>262</v>
      </c>
      <c r="O61" s="1" t="s">
        <v>248</v>
      </c>
      <c r="P61" s="89">
        <v>1517.7777777777778</v>
      </c>
    </row>
    <row r="62" spans="1:16" x14ac:dyDescent="0.35">
      <c r="A62" t="s">
        <v>373</v>
      </c>
      <c r="B62" s="39" t="s">
        <v>385</v>
      </c>
      <c r="C62" t="str">
        <f t="shared" si="0"/>
        <v>Valtra, Kiinteä Vanne, DW23BX42, 221-275-21.5-8, ET-50, Nissan Black</v>
      </c>
      <c r="D62" s="1" t="s">
        <v>241</v>
      </c>
      <c r="E62" s="1" t="s">
        <v>386</v>
      </c>
      <c r="F62" s="1" t="s">
        <v>387</v>
      </c>
      <c r="G62" s="1">
        <v>-50</v>
      </c>
      <c r="H62" s="1">
        <v>270</v>
      </c>
      <c r="I62" s="1" t="s">
        <v>244</v>
      </c>
      <c r="J62" s="1" t="s">
        <v>376</v>
      </c>
      <c r="K62" s="1" t="s">
        <v>313</v>
      </c>
      <c r="L62" s="1" t="s">
        <v>205</v>
      </c>
      <c r="M62" s="1" t="s">
        <v>206</v>
      </c>
      <c r="N62" s="30" t="s">
        <v>253</v>
      </c>
      <c r="O62" s="1" t="s">
        <v>248</v>
      </c>
      <c r="P62" s="89">
        <v>1666.6666666666665</v>
      </c>
    </row>
    <row r="63" spans="1:16" x14ac:dyDescent="0.35">
      <c r="A63" t="s">
        <v>373</v>
      </c>
      <c r="B63" s="39" t="s">
        <v>385</v>
      </c>
      <c r="C63" t="str">
        <f t="shared" si="0"/>
        <v>Valtra, Kiinteä Vanne, DW23BX42, 281-335-24-10, ET-23, Nissan Black</v>
      </c>
      <c r="D63" s="1" t="s">
        <v>241</v>
      </c>
      <c r="E63" s="1" t="s">
        <v>388</v>
      </c>
      <c r="F63" s="1" t="s">
        <v>389</v>
      </c>
      <c r="G63" s="1">
        <v>-23</v>
      </c>
      <c r="H63" s="1">
        <v>297</v>
      </c>
      <c r="I63" s="1" t="s">
        <v>244</v>
      </c>
      <c r="J63" s="1" t="s">
        <v>376</v>
      </c>
      <c r="K63" s="1" t="s">
        <v>313</v>
      </c>
      <c r="L63" s="1" t="s">
        <v>205</v>
      </c>
      <c r="M63" s="1" t="s">
        <v>206</v>
      </c>
      <c r="N63" s="30" t="s">
        <v>265</v>
      </c>
      <c r="O63" s="1" t="s">
        <v>248</v>
      </c>
      <c r="P63" s="89">
        <v>1666.6666666666665</v>
      </c>
    </row>
    <row r="64" spans="1:16" x14ac:dyDescent="0.35">
      <c r="A64" t="s">
        <v>373</v>
      </c>
      <c r="B64" s="39" t="s">
        <v>385</v>
      </c>
      <c r="C64" t="str">
        <f t="shared" si="0"/>
        <v>Valtra, Kiinteä Vanne, DW23BX42, 281-335-24-10, ET+44, Nissan Black</v>
      </c>
      <c r="D64" s="1" t="s">
        <v>241</v>
      </c>
      <c r="E64" s="1" t="s">
        <v>390</v>
      </c>
      <c r="F64" s="1" t="s">
        <v>391</v>
      </c>
      <c r="G64" s="37" t="s">
        <v>392</v>
      </c>
      <c r="H64" s="1">
        <v>364</v>
      </c>
      <c r="I64" s="1" t="s">
        <v>244</v>
      </c>
      <c r="J64" s="1" t="s">
        <v>376</v>
      </c>
      <c r="K64" s="1" t="s">
        <v>313</v>
      </c>
      <c r="L64" s="1" t="s">
        <v>205</v>
      </c>
      <c r="M64" s="1" t="s">
        <v>206</v>
      </c>
      <c r="N64" s="30" t="s">
        <v>265</v>
      </c>
      <c r="O64" s="1" t="s">
        <v>248</v>
      </c>
      <c r="P64" s="89">
        <v>1666.6666666666665</v>
      </c>
    </row>
    <row r="65" spans="1:16" x14ac:dyDescent="0.35">
      <c r="A65" t="s">
        <v>373</v>
      </c>
      <c r="B65" s="39" t="s">
        <v>98</v>
      </c>
      <c r="C65" t="str">
        <f t="shared" si="0"/>
        <v>Valtra, Kiinteä Vanne, DW25Bx42, 221-275-24-8, ET-100, Nissan Black</v>
      </c>
      <c r="D65" s="1" t="s">
        <v>205</v>
      </c>
      <c r="E65" s="40" t="s">
        <v>229</v>
      </c>
      <c r="F65" s="1" t="s">
        <v>393</v>
      </c>
      <c r="G65" s="1">
        <v>-100</v>
      </c>
      <c r="H65" s="1">
        <v>329</v>
      </c>
      <c r="I65" s="1" t="s">
        <v>244</v>
      </c>
      <c r="J65" s="1" t="s">
        <v>376</v>
      </c>
      <c r="K65" s="1" t="s">
        <v>313</v>
      </c>
      <c r="L65" s="1" t="s">
        <v>205</v>
      </c>
      <c r="M65" s="1" t="s">
        <v>206</v>
      </c>
      <c r="N65" s="30" t="s">
        <v>262</v>
      </c>
      <c r="O65" s="1" t="s">
        <v>248</v>
      </c>
      <c r="P65" s="89">
        <v>1693.3333333333333</v>
      </c>
    </row>
    <row r="66" spans="1:16" x14ac:dyDescent="0.35">
      <c r="A66" t="s">
        <v>373</v>
      </c>
      <c r="B66" s="39" t="s">
        <v>100</v>
      </c>
      <c r="C66" t="str">
        <f t="shared" si="0"/>
        <v>Valtra, Kiinteä Vanne, DW30Bx42, 221-275-24-8, ET-80, Nissan Black</v>
      </c>
      <c r="D66" s="1" t="s">
        <v>241</v>
      </c>
      <c r="E66" s="1" t="s">
        <v>394</v>
      </c>
      <c r="F66" s="1" t="s">
        <v>395</v>
      </c>
      <c r="G66" s="1">
        <v>-80</v>
      </c>
      <c r="H66" s="1">
        <v>329</v>
      </c>
      <c r="I66" s="1" t="s">
        <v>244</v>
      </c>
      <c r="J66" s="1" t="s">
        <v>376</v>
      </c>
      <c r="K66" s="1" t="s">
        <v>313</v>
      </c>
      <c r="L66" s="1" t="s">
        <v>205</v>
      </c>
      <c r="M66" s="1" t="s">
        <v>206</v>
      </c>
      <c r="N66" s="30" t="s">
        <v>262</v>
      </c>
      <c r="O66" s="1" t="s">
        <v>248</v>
      </c>
      <c r="P66" s="89">
        <v>2155.5555555555557</v>
      </c>
    </row>
    <row r="67" spans="1:16" x14ac:dyDescent="0.35">
      <c r="A67" t="s">
        <v>373</v>
      </c>
      <c r="B67" s="39" t="s">
        <v>100</v>
      </c>
      <c r="C67" t="str">
        <f t="shared" si="0"/>
        <v>Valtra, Kiinteä Vanne, DW30Bx42, 221-275-21.5-8, ET-100, Nissan Black</v>
      </c>
      <c r="D67" s="1" t="s">
        <v>241</v>
      </c>
      <c r="E67" s="1" t="s">
        <v>396</v>
      </c>
      <c r="F67" s="1" t="s">
        <v>397</v>
      </c>
      <c r="G67" s="1">
        <v>-100</v>
      </c>
      <c r="H67" s="1">
        <v>309</v>
      </c>
      <c r="I67" s="1" t="s">
        <v>244</v>
      </c>
      <c r="J67" s="1" t="s">
        <v>376</v>
      </c>
      <c r="K67" s="1" t="s">
        <v>313</v>
      </c>
      <c r="L67" s="1" t="s">
        <v>205</v>
      </c>
      <c r="M67" s="1" t="s">
        <v>206</v>
      </c>
      <c r="N67" s="30" t="s">
        <v>253</v>
      </c>
      <c r="O67" s="1" t="s">
        <v>248</v>
      </c>
      <c r="P67" s="89">
        <v>2155.5555555555557</v>
      </c>
    </row>
    <row r="68" spans="1:16" x14ac:dyDescent="0.35">
      <c r="A68" t="s">
        <v>373</v>
      </c>
      <c r="B68" s="39" t="s">
        <v>100</v>
      </c>
      <c r="C68" t="str">
        <f t="shared" si="0"/>
        <v>Valtra, Kiinteä Vanne, DW30Bx42, 281-335-24-10, ET-100, Nissan Black</v>
      </c>
      <c r="D68" s="1" t="s">
        <v>241</v>
      </c>
      <c r="E68" s="1" t="s">
        <v>398</v>
      </c>
      <c r="F68" s="1" t="s">
        <v>399</v>
      </c>
      <c r="G68" s="1">
        <v>-100</v>
      </c>
      <c r="H68" s="1">
        <v>309</v>
      </c>
      <c r="I68" s="1" t="s">
        <v>244</v>
      </c>
      <c r="J68" s="1" t="s">
        <v>376</v>
      </c>
      <c r="K68" s="1" t="s">
        <v>313</v>
      </c>
      <c r="L68" s="1" t="s">
        <v>205</v>
      </c>
      <c r="M68" s="1" t="s">
        <v>206</v>
      </c>
      <c r="N68" s="30" t="s">
        <v>265</v>
      </c>
      <c r="O68" s="1" t="s">
        <v>248</v>
      </c>
      <c r="P68" s="89">
        <v>2155.5555555555557</v>
      </c>
    </row>
    <row r="69" spans="1:16" x14ac:dyDescent="0.35">
      <c r="A69" t="s">
        <v>400</v>
      </c>
      <c r="B69" t="s">
        <v>401</v>
      </c>
      <c r="C69" t="str">
        <f t="shared" si="0"/>
        <v>Valtra, Kiinteä Vanne, DW25Bx44, 281-335-24-10, ET+100, Nissan Black</v>
      </c>
      <c r="D69" s="1" t="s">
        <v>241</v>
      </c>
      <c r="E69" s="1" t="s">
        <v>402</v>
      </c>
      <c r="F69" s="1" t="s">
        <v>403</v>
      </c>
      <c r="G69" s="37" t="s">
        <v>404</v>
      </c>
      <c r="H69" s="1">
        <v>446</v>
      </c>
      <c r="I69" s="1" t="s">
        <v>244</v>
      </c>
      <c r="J69" s="1" t="s">
        <v>376</v>
      </c>
      <c r="K69" s="1" t="s">
        <v>313</v>
      </c>
      <c r="L69" s="1" t="s">
        <v>205</v>
      </c>
      <c r="M69" s="1" t="s">
        <v>206</v>
      </c>
      <c r="N69" s="30" t="s">
        <v>265</v>
      </c>
      <c r="O69" s="1" t="s">
        <v>248</v>
      </c>
      <c r="P69" s="89">
        <v>2142.2222222222222</v>
      </c>
    </row>
    <row r="70" spans="1:16" x14ac:dyDescent="0.35">
      <c r="A70" t="s">
        <v>400</v>
      </c>
      <c r="B70" t="s">
        <v>401</v>
      </c>
      <c r="D70" s="1" t="s">
        <v>241</v>
      </c>
      <c r="G70" s="37" t="s">
        <v>405</v>
      </c>
      <c r="I70" s="1" t="s">
        <v>244</v>
      </c>
      <c r="J70" s="1" t="s">
        <v>376</v>
      </c>
      <c r="K70" s="1" t="s">
        <v>313</v>
      </c>
      <c r="L70" s="1" t="s">
        <v>205</v>
      </c>
      <c r="M70" s="1" t="s">
        <v>206</v>
      </c>
      <c r="N70" s="30" t="s">
        <v>265</v>
      </c>
      <c r="O70" s="1" t="s">
        <v>248</v>
      </c>
      <c r="P70" s="89" t="e">
        <f>#REF!/0.45</f>
        <v>#REF!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9BD3B23A02F656408FE7B05D65CBFBE3" ma:contentTypeVersion="17" ma:contentTypeDescription="Luo uusi asiakirja." ma:contentTypeScope="" ma:versionID="b4b72531c77649c018482c48d57f8045">
  <xsd:schema xmlns:xsd="http://www.w3.org/2001/XMLSchema" xmlns:xs="http://www.w3.org/2001/XMLSchema" xmlns:p="http://schemas.microsoft.com/office/2006/metadata/properties" xmlns:ns2="8a9dc3c9-2a8c-4dea-b404-aec0a42dba5c" xmlns:ns3="bfef9d0e-3621-4be4-8b12-867072529be0" xmlns:ns4="484c8c59-755d-4516-b8d2-1621b38262b4" targetNamespace="http://schemas.microsoft.com/office/2006/metadata/properties" ma:root="true" ma:fieldsID="ca00b0fc8ad3e9d2d032980e9d7ea3a1" ns2:_="" ns3:_="" ns4:_="">
    <xsd:import namespace="8a9dc3c9-2a8c-4dea-b404-aec0a42dba5c"/>
    <xsd:import namespace="bfef9d0e-3621-4be4-8b12-867072529be0"/>
    <xsd:import namespace="484c8c59-755d-4516-b8d2-1621b38262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dc3c9-2a8c-4dea-b404-aec0a42dba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bc8a646b-7dc8-4fe4-91a2-6f31af8076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ef9d0e-3621-4be4-8b12-867072529be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_dlc_DocId" ma:index="25" nillable="true" ma:displayName="Tiedostotunnisteen arvo" ma:description="Tälle kohteelle määritetyn tiedostotunnisteen arvo." ma:indexed="true" ma:internalName="_dlc_DocId" ma:readOnly="true">
      <xsd:simpleType>
        <xsd:restriction base="dms:Text"/>
      </xsd:simpleType>
    </xsd:element>
    <xsd:element name="_dlc_DocIdUrl" ma:index="26" nillable="true" ma:displayName="Tiedostotunniste" ma:description="Tämän tiedoston pysyvä linkki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c8c59-755d-4516-b8d2-1621b38262b4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8b91f29c-3eb0-421d-a987-c98fdb3d43a1}" ma:internalName="TaxCatchAll" ma:showField="CatchAllData" ma:web="bfef9d0e-3621-4be4-8b12-867072529b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4c8c59-755d-4516-b8d2-1621b38262b4" xsi:nil="true"/>
    <lcf76f155ced4ddcb4097134ff3c332f xmlns="8a9dc3c9-2a8c-4dea-b404-aec0a42dba5c">
      <Terms xmlns="http://schemas.microsoft.com/office/infopath/2007/PartnerControls"/>
    </lcf76f155ced4ddcb4097134ff3c332f>
    <_dlc_DocId xmlns="bfef9d0e-3621-4be4-8b12-867072529be0">NTFIPS-1022782588-1564</_dlc_DocId>
    <_dlc_DocIdUrl xmlns="bfef9d0e-3621-4be4-8b12-867072529be0">
      <Url>https://nokiantyres.sharepoint.com/sites/intra-fi-products-services/_layouts/15/DocIdRedir.aspx?ID=NTFIPS-1022782588-1564</Url>
      <Description>NTFIPS-1022782588-1564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3BA4F28-3FCC-44A5-9143-1B1DBBB135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9dc3c9-2a8c-4dea-b404-aec0a42dba5c"/>
    <ds:schemaRef ds:uri="bfef9d0e-3621-4be4-8b12-867072529be0"/>
    <ds:schemaRef ds:uri="484c8c59-755d-4516-b8d2-1621b38262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09BCA2-D609-4D00-B7DC-37D07360628B}">
  <ds:schemaRefs>
    <ds:schemaRef ds:uri="http://schemas.microsoft.com/office/2006/metadata/properties"/>
    <ds:schemaRef ds:uri="http://schemas.microsoft.com/office/infopath/2007/PartnerControls"/>
    <ds:schemaRef ds:uri="484c8c59-755d-4516-b8d2-1621b38262b4"/>
    <ds:schemaRef ds:uri="8a9dc3c9-2a8c-4dea-b404-aec0a42dba5c"/>
    <ds:schemaRef ds:uri="bfef9d0e-3621-4be4-8b12-867072529be0"/>
  </ds:schemaRefs>
</ds:datastoreItem>
</file>

<file path=customXml/itemProps3.xml><?xml version="1.0" encoding="utf-8"?>
<ds:datastoreItem xmlns:ds="http://schemas.openxmlformats.org/officeDocument/2006/customXml" ds:itemID="{5BAEF5D7-C694-47CD-82E0-5FCBFC73D6F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18E742-33DE-42E2-BBDA-D692D26DA4DA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2293b824-c798-4957-856e-df1992afab2e}" enabled="0" method="" siteId="{2293b824-c798-4957-856e-df1992afab2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Cover</vt:lpstr>
      <vt:lpstr>AG 15-degree</vt:lpstr>
      <vt:lpstr>Tube edge</vt:lpstr>
      <vt:lpstr>Fixed</vt:lpstr>
      <vt:lpstr>Stock rims</vt:lpstr>
      <vt:lpstr>Forestry</vt:lpstr>
      <vt:lpstr>Dual wheel</vt:lpstr>
      <vt:lpstr>Additions</vt:lpstr>
      <vt:lpstr>Valtra_AM_FI</vt:lpstr>
      <vt:lpstr>Fendt_AM_FI</vt:lpstr>
      <vt:lpstr>JohnDeere_AM_FI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Lemettinen Janne</dc:creator>
  <cp:lastModifiedBy>Kontturi Leila</cp:lastModifiedBy>
  <cp:lastPrinted>2025-04-04T08:23:39Z</cp:lastPrinted>
  <dcterms:created xsi:type="dcterms:W3CDTF">2021-02-22T13:34:45Z</dcterms:created>
  <dcterms:modified xsi:type="dcterms:W3CDTF">2025-05-27T11:29:46Z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0x0101009BD3B23A02F656408FE7B05D65CBFBE3</vt:lpwstr>
  </property>
  <property fmtid="{D5CDD505-2E9C-101B-9397-08002B2CF9AE}" pid="3" name="_dlc_DocIdItemGuid">
    <vt:lpwstr>5c99a695-3662-4302-8830-f1fb6372ecb3</vt:lpwstr>
  </property>
</Properties>
</file>