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okiantyres-my.sharepoint.com/personal/leila_kontturi_vianor_com/Documents/Documents/eVianor/2025/Suomi/Hinnastot/"/>
    </mc:Choice>
  </mc:AlternateContent>
  <xr:revisionPtr revIDLastSave="0" documentId="8_{F949FA8B-0C2B-4F1F-A874-70C37FD9C00D}" xr6:coauthVersionLast="47" xr6:coauthVersionMax="47" xr10:uidLastSave="{00000000-0000-0000-0000-000000000000}"/>
  <bookViews>
    <workbookView xWindow="-37320" yWindow="165" windowWidth="24555" windowHeight="16620" activeTab="3" xr2:uid="{F597990E-314C-43E2-9D88-ABAD9A4CBDA6}"/>
  </bookViews>
  <sheets>
    <sheet name="MI NEW" sheetId="1" r:id="rId1"/>
    <sheet name="MI RMX" sheetId="3" r:id="rId2"/>
    <sheet name="BFG" sheetId="4" r:id="rId3"/>
    <sheet name="MI OFFROAD_MILITARY" sheetId="5" r:id="rId4"/>
  </sheets>
  <externalReferences>
    <externalReference r:id="rId5"/>
  </externalReferences>
  <definedNames>
    <definedName name="_xlnm._FilterDatabase" localSheetId="2" hidden="1">BFG!$B$10:$L$58</definedName>
    <definedName name="_xlnm._FilterDatabase" localSheetId="0" hidden="1">'MI NEW'!$C$14:$P$145</definedName>
    <definedName name="_xlnm._FilterDatabase" localSheetId="3" hidden="1">'MI OFFROAD_MILITARY'!$B$5:$I$46</definedName>
    <definedName name="_xlnm._FilterDatabase" localSheetId="1" hidden="1">'MI RMX'!$B$8:$H$89</definedName>
    <definedName name="dataarea">OFFSET([1]Products!$A$2,0,0,COUNTA([1]Products!$A:$A),66)</definedName>
    <definedName name="_xlnm.Print_Area" localSheetId="2">BFG!$A$1:$N$61</definedName>
    <definedName name="_xlnm.Print_Area" localSheetId="0">'MI NEW'!$A$3:$AE$149</definedName>
    <definedName name="_xlnm.Print_Area" localSheetId="1">'MI RMX'!$A$1:$J$94</definedName>
    <definedName name="_xlnm.Print_Titles" localSheetId="2">BFG!$1:$10</definedName>
    <definedName name="_xlnm.Print_Titles" localSheetId="0">'MI NEW'!$3:$14</definedName>
    <definedName name="_xlnm.Print_Titles" localSheetId="3">'MI OFFROAD_MILITARY'!$1:$5</definedName>
    <definedName name="_xlnm.Print_Titles" localSheetId="1">'MI RMX'!$1:$8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5" l="1"/>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O119" i="1"/>
  <c r="M50" i="4"/>
  <c r="M51" i="4"/>
  <c r="M52" i="4"/>
  <c r="M53" i="4"/>
  <c r="M54" i="4"/>
  <c r="M55" i="4"/>
  <c r="M56"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I87" i="3"/>
  <c r="I88" i="3"/>
  <c r="I8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O143" i="1"/>
  <c r="O139" i="1"/>
  <c r="O138" i="1"/>
  <c r="O131" i="1"/>
  <c r="O130" i="1"/>
  <c r="O129" i="1"/>
  <c r="O128" i="1"/>
  <c r="O126" i="1"/>
  <c r="O123" i="1"/>
  <c r="O122" i="1"/>
  <c r="O121" i="1"/>
  <c r="O120" i="1"/>
  <c r="O118" i="1"/>
  <c r="O114" i="1"/>
  <c r="O113" i="1"/>
  <c r="O112" i="1"/>
  <c r="O111" i="1"/>
  <c r="O110" i="1"/>
  <c r="O108" i="1"/>
  <c r="O106" i="1"/>
  <c r="O105" i="1"/>
  <c r="O104" i="1"/>
  <c r="O103" i="1"/>
  <c r="O102" i="1"/>
  <c r="O98" i="1"/>
  <c r="O97" i="1"/>
  <c r="O96" i="1"/>
  <c r="O95" i="1"/>
  <c r="O94" i="1"/>
  <c r="O93" i="1"/>
  <c r="O90" i="1"/>
  <c r="O89" i="1"/>
  <c r="O88" i="1"/>
  <c r="O87" i="1"/>
  <c r="O86" i="1"/>
  <c r="O82" i="1"/>
  <c r="O81" i="1"/>
  <c r="O80" i="1"/>
  <c r="O79" i="1"/>
  <c r="O77" i="1"/>
  <c r="O76" i="1"/>
  <c r="O74" i="1"/>
  <c r="O73" i="1"/>
  <c r="O72" i="1"/>
  <c r="O71" i="1"/>
  <c r="O70" i="1"/>
  <c r="O69" i="1"/>
  <c r="O66" i="1"/>
  <c r="O65" i="1"/>
  <c r="O63" i="1"/>
  <c r="O61" i="1"/>
  <c r="O60" i="1"/>
  <c r="O58" i="1"/>
  <c r="O56" i="1"/>
  <c r="O55" i="1"/>
  <c r="O51" i="1"/>
  <c r="O50" i="1"/>
  <c r="O48" i="1"/>
  <c r="O46" i="1"/>
  <c r="O44" i="1"/>
  <c r="O43" i="1"/>
  <c r="O42" i="1"/>
  <c r="O40" i="1"/>
  <c r="O39" i="1"/>
  <c r="O38" i="1"/>
  <c r="O37" i="1"/>
  <c r="O35" i="1"/>
  <c r="O34" i="1"/>
  <c r="O32" i="1"/>
  <c r="O30" i="1"/>
  <c r="O29" i="1"/>
  <c r="O26" i="1"/>
  <c r="O24" i="1"/>
  <c r="O23" i="1"/>
  <c r="O19" i="1"/>
  <c r="O18" i="1"/>
  <c r="O17" i="1"/>
  <c r="O16" i="1"/>
  <c r="O145" i="1"/>
  <c r="O144" i="1"/>
  <c r="O142" i="1"/>
  <c r="O141" i="1"/>
  <c r="O140" i="1"/>
  <c r="O137" i="1"/>
  <c r="O136" i="1"/>
  <c r="O135" i="1"/>
  <c r="O134" i="1"/>
  <c r="O133" i="1"/>
  <c r="O132" i="1"/>
  <c r="O127" i="1"/>
  <c r="O125" i="1"/>
  <c r="O124" i="1"/>
  <c r="O117" i="1"/>
  <c r="O116" i="1"/>
  <c r="O115" i="1"/>
  <c r="O109" i="1"/>
  <c r="O107" i="1"/>
  <c r="O101" i="1"/>
  <c r="O100" i="1"/>
  <c r="O99" i="1"/>
  <c r="O92" i="1"/>
  <c r="O91" i="1"/>
  <c r="O85" i="1"/>
  <c r="O84" i="1"/>
  <c r="O83" i="1"/>
  <c r="O78" i="1"/>
  <c r="O75" i="1"/>
  <c r="O68" i="1"/>
  <c r="O64" i="1"/>
  <c r="O62" i="1"/>
  <c r="O59" i="1"/>
  <c r="O57" i="1"/>
  <c r="O54" i="1"/>
  <c r="O53" i="1"/>
  <c r="O52" i="1"/>
  <c r="O49" i="1"/>
  <c r="O47" i="1"/>
  <c r="O45" i="1"/>
  <c r="O41" i="1"/>
  <c r="O36" i="1"/>
  <c r="O33" i="1"/>
  <c r="O31" i="1"/>
  <c r="O28" i="1"/>
  <c r="O27" i="1"/>
  <c r="O25" i="1"/>
  <c r="O22" i="1"/>
  <c r="O21" i="1"/>
  <c r="O20" i="1"/>
</calcChain>
</file>

<file path=xl/sharedStrings.xml><?xml version="1.0" encoding="utf-8"?>
<sst xmlns="http://schemas.openxmlformats.org/spreadsheetml/2006/main" count="3616" uniqueCount="401">
  <si>
    <t>Lower</t>
  </si>
  <si>
    <t>Upper</t>
  </si>
  <si>
    <t>Disc</t>
  </si>
  <si>
    <t>LIVM</t>
  </si>
  <si>
    <t>Alennus</t>
  </si>
  <si>
    <t>MICHELIN SUOMI kuorma- ja linja-autorengashinnasto 2025-01</t>
  </si>
  <si>
    <t>RENGASMERKINTÄ</t>
  </si>
  <si>
    <t>EUR</t>
  </si>
  <si>
    <t>FI</t>
  </si>
  <si>
    <t>2025-01</t>
  </si>
  <si>
    <t>Tuotenro</t>
  </si>
  <si>
    <t>Koko</t>
  </si>
  <si>
    <t>LI/SI</t>
  </si>
  <si>
    <t>Pintamalli</t>
  </si>
  <si>
    <t>3PMSF</t>
  </si>
  <si>
    <t>M+S</t>
  </si>
  <si>
    <t>Hinta ilman ALV</t>
  </si>
  <si>
    <t>Nettohinta</t>
  </si>
  <si>
    <t/>
  </si>
  <si>
    <t>Pattern</t>
  </si>
  <si>
    <t>Launch date</t>
  </si>
  <si>
    <t>Disc date</t>
  </si>
  <si>
    <t>X LINE</t>
  </si>
  <si>
    <t>KAIKKI/OHJAAVAT AKSELIT</t>
  </si>
  <si>
    <t>HEADLINE</t>
  </si>
  <si>
    <t>295/60R22.5</t>
  </si>
  <si>
    <t>150/147L</t>
  </si>
  <si>
    <t>X LINE ENERGY Z</t>
  </si>
  <si>
    <t>B</t>
  </si>
  <si>
    <t>72 dB</t>
  </si>
  <si>
    <t>DK</t>
  </si>
  <si>
    <t>315/60R22.5</t>
  </si>
  <si>
    <t>154/148L</t>
  </si>
  <si>
    <t>X LINE ENERGY Z 3</t>
  </si>
  <si>
    <t>A</t>
  </si>
  <si>
    <t>C</t>
  </si>
  <si>
    <t>70 dB</t>
  </si>
  <si>
    <t>NO</t>
  </si>
  <si>
    <t>315/70R22.5</t>
  </si>
  <si>
    <t>156/150L</t>
  </si>
  <si>
    <t>X LINE ENERGY Z2</t>
  </si>
  <si>
    <t>Poistuu myynistä: 2025-12</t>
  </si>
  <si>
    <t>SE</t>
  </si>
  <si>
    <t>355/50R22.5</t>
  </si>
  <si>
    <t>156/0K</t>
  </si>
  <si>
    <t>Poistuu myynistä: 2025-07</t>
  </si>
  <si>
    <t>Dimension</t>
  </si>
  <si>
    <t>Dimensjon</t>
  </si>
  <si>
    <t>158/0K</t>
  </si>
  <si>
    <t>71 dB</t>
  </si>
  <si>
    <t>Myyntiin: 2025-04</t>
  </si>
  <si>
    <t>Belastn.- og hastighedsindeks</t>
  </si>
  <si>
    <t>Belastnings-/ hastighetsindex</t>
  </si>
  <si>
    <t>385/55R22.5</t>
  </si>
  <si>
    <t>160/0K</t>
  </si>
  <si>
    <t>X LINE ENERGY F</t>
  </si>
  <si>
    <t>Mønster</t>
  </si>
  <si>
    <t>Mönster</t>
  </si>
  <si>
    <t>VETOAKSELIT</t>
  </si>
  <si>
    <t>150/147K</t>
  </si>
  <si>
    <t>X LINE ENERGY D3</t>
  </si>
  <si>
    <t>73 dB</t>
  </si>
  <si>
    <t>Lanceringsdato:</t>
  </si>
  <si>
    <t>Myyntiin:</t>
  </si>
  <si>
    <t>Lanseringsdato:</t>
  </si>
  <si>
    <t>Lanseringsdatum</t>
  </si>
  <si>
    <t>152/148L</t>
  </si>
  <si>
    <t>X LINE ENERGY D</t>
  </si>
  <si>
    <t>Rabat</t>
  </si>
  <si>
    <t>Rabatt</t>
  </si>
  <si>
    <t>74 dB</t>
  </si>
  <si>
    <t>154/150L</t>
  </si>
  <si>
    <t>X LINE ENERGY D2</t>
  </si>
  <si>
    <t>Pris ekskl. moms</t>
  </si>
  <si>
    <t>Pris eks mva</t>
  </si>
  <si>
    <t>Pris exkl. moms</t>
  </si>
  <si>
    <t>315/80R22.5</t>
  </si>
  <si>
    <t>69 dB</t>
  </si>
  <si>
    <t>Steer</t>
  </si>
  <si>
    <t>ALLE/STYRENDE AKSLER</t>
  </si>
  <si>
    <t>ALLE/STYREAKSLER</t>
  </si>
  <si>
    <t>STYR/ALLA AXLAR</t>
  </si>
  <si>
    <t>PERÄVAUNUN AKSELIT</t>
  </si>
  <si>
    <t>All positions</t>
  </si>
  <si>
    <t>X LINE ENERGY T</t>
  </si>
  <si>
    <t>Netto pris</t>
  </si>
  <si>
    <t>Nettpris</t>
  </si>
  <si>
    <t>Nettopris</t>
  </si>
  <si>
    <t>385/65R22.5</t>
  </si>
  <si>
    <t>Kundtjänst</t>
  </si>
  <si>
    <t>X MULTI</t>
  </si>
  <si>
    <t>https://www.michelin.se/assistans</t>
  </si>
  <si>
    <t>12R22.5</t>
  </si>
  <si>
    <t>152/149L</t>
  </si>
  <si>
    <t>X MULTI Z 2</t>
  </si>
  <si>
    <t>Poistuu myynistä: 2025-02</t>
  </si>
  <si>
    <t>020-088 39 07</t>
  </si>
  <si>
    <t>205/75R17.5</t>
  </si>
  <si>
    <t>124/122M</t>
  </si>
  <si>
    <t>X MULTI Z</t>
  </si>
  <si>
    <t>D</t>
  </si>
  <si>
    <t>215/75R17.5</t>
  </si>
  <si>
    <t>126/124M</t>
  </si>
  <si>
    <t>68 dB</t>
  </si>
  <si>
    <t>225/75R17.5</t>
  </si>
  <si>
    <t>129/127M</t>
  </si>
  <si>
    <t>235/75R17.5</t>
  </si>
  <si>
    <t>132/130M</t>
  </si>
  <si>
    <t>ALLE AKSLER</t>
  </si>
  <si>
    <t>KAIKKI AKSELIT</t>
  </si>
  <si>
    <t>245/70R17.5</t>
  </si>
  <si>
    <t>136/134M</t>
  </si>
  <si>
    <t>Drive</t>
  </si>
  <si>
    <t>TRÆKAKSLER</t>
  </si>
  <si>
    <t>DRIVAKSLER</t>
  </si>
  <si>
    <t>DRIVAXLAR</t>
  </si>
  <si>
    <t>265/70R17.5</t>
  </si>
  <si>
    <t>140/138M</t>
  </si>
  <si>
    <t>Trailer</t>
  </si>
  <si>
    <t>ANHÆNGER- OG BOGGIAKSLER</t>
  </si>
  <si>
    <t>TILHENGERAKSLINGER</t>
  </si>
  <si>
    <t>SLÄPVAGNSAXLAR</t>
  </si>
  <si>
    <t>245/70R19.5</t>
  </si>
  <si>
    <t>Poistuu myynistä: 2025-03</t>
  </si>
  <si>
    <t>138/136M</t>
  </si>
  <si>
    <t>X MULTI Z2</t>
  </si>
  <si>
    <t>Myyntiin: 2025-03</t>
  </si>
  <si>
    <t>265/70R19.5</t>
  </si>
  <si>
    <t xml:space="preserve">Skadegaranti   </t>
  </si>
  <si>
    <t>Tapaturmainen Vauriotakuu</t>
  </si>
  <si>
    <t>Samtlige priser er eksklusiv moms og miljøgebyr.</t>
  </si>
  <si>
    <t xml:space="preserve"> Kaikki hinnat ilman ALV:a ja kierrätysmaksuja</t>
  </si>
  <si>
    <r>
      <t>Alle priser er eksklusive MVA og milj</t>
    </r>
    <r>
      <rPr>
        <b/>
        <sz val="11"/>
        <rFont val="Calibri"/>
        <family val="2"/>
      </rPr>
      <t>øavgift</t>
    </r>
  </si>
  <si>
    <t>Samtliga priser är exklusive moms och miljöavgifter.</t>
  </si>
  <si>
    <t>285/70R19.5</t>
  </si>
  <si>
    <t>146/144L</t>
  </si>
  <si>
    <t>305/70R19.5</t>
  </si>
  <si>
    <t>147/145M</t>
  </si>
  <si>
    <t>XZE2+</t>
  </si>
  <si>
    <t>275/70R22.5</t>
  </si>
  <si>
    <t>148/145L</t>
  </si>
  <si>
    <t>295/80R22.5</t>
  </si>
  <si>
    <t>X MULTI ENERGY Z</t>
  </si>
  <si>
    <t>X MULTI GRIP Z</t>
  </si>
  <si>
    <t>76 dB</t>
  </si>
  <si>
    <t>152/148M</t>
  </si>
  <si>
    <t>X MULTIWAY 3D XZE</t>
  </si>
  <si>
    <t>305/70R22.5</t>
  </si>
  <si>
    <t>X MULTI HL Z</t>
  </si>
  <si>
    <t>158/150L</t>
  </si>
  <si>
    <t>X MULTI ENERGY Z2</t>
  </si>
  <si>
    <t>X MULTI HD Z</t>
  </si>
  <si>
    <t>X MULTI F</t>
  </si>
  <si>
    <t>162/0K</t>
  </si>
  <si>
    <t>164/0K</t>
  </si>
  <si>
    <t>X MULTI D2</t>
  </si>
  <si>
    <t>X MULTI D</t>
  </si>
  <si>
    <t>140/138L</t>
  </si>
  <si>
    <t>XDW ICE GRIP</t>
  </si>
  <si>
    <t>E</t>
  </si>
  <si>
    <t>X MULTIWAY 3D XDE</t>
  </si>
  <si>
    <t>75 dB</t>
  </si>
  <si>
    <t>X MULTI ENERGY D</t>
  </si>
  <si>
    <t>X MULTI GRIP D</t>
  </si>
  <si>
    <t>315/45R22.5</t>
  </si>
  <si>
    <t>147/145L</t>
  </si>
  <si>
    <t>X MULTI ENERGY D2</t>
  </si>
  <si>
    <t>X MULTI HD D</t>
  </si>
  <si>
    <t>205/65R17.5</t>
  </si>
  <si>
    <t>132/130J</t>
  </si>
  <si>
    <t>X MULTI T2</t>
  </si>
  <si>
    <t>136/134J</t>
  </si>
  <si>
    <t>143/141J</t>
  </si>
  <si>
    <t>141/140J</t>
  </si>
  <si>
    <t>XTE2</t>
  </si>
  <si>
    <t>Myyntiin: 2025-02</t>
  </si>
  <si>
    <t>255/60R19.5</t>
  </si>
  <si>
    <t>X MAXITRAILER</t>
  </si>
  <si>
    <t>67 dB</t>
  </si>
  <si>
    <t>Poistuu myynistä: 2025-04</t>
  </si>
  <si>
    <t>150/148J</t>
  </si>
  <si>
    <t>445/45R19.5</t>
  </si>
  <si>
    <t>164/0J</t>
  </si>
  <si>
    <t>X MULTI HL T</t>
  </si>
  <si>
    <t>160/0J</t>
  </si>
  <si>
    <t>XTE 3</t>
  </si>
  <si>
    <t>X MULTI T</t>
  </si>
  <si>
    <t>X MULTI WINTER T</t>
  </si>
  <si>
    <t>455/45R22.5</t>
  </si>
  <si>
    <t>X ONE MAXITRAILER +</t>
  </si>
  <si>
    <t>X COACH</t>
  </si>
  <si>
    <t>154/150M</t>
  </si>
  <si>
    <t>X COACH Z</t>
  </si>
  <si>
    <t>X COACH D</t>
  </si>
  <si>
    <t>X INCITY</t>
  </si>
  <si>
    <t>XINCITY EV Z</t>
  </si>
  <si>
    <t>152/149J</t>
  </si>
  <si>
    <t>X INCITY EV Z</t>
  </si>
  <si>
    <t>148/145J</t>
  </si>
  <si>
    <t>X INCITY XZU</t>
  </si>
  <si>
    <t>154/149J</t>
  </si>
  <si>
    <t>X INCITY Z</t>
  </si>
  <si>
    <t>495/45R22.5</t>
  </si>
  <si>
    <t>169/0K</t>
  </si>
  <si>
    <t>XONE INCITY D</t>
  </si>
  <si>
    <t>X WORKS</t>
  </si>
  <si>
    <t>152/149K</t>
  </si>
  <si>
    <t>X WORKS Z</t>
  </si>
  <si>
    <t>156/150K</t>
  </si>
  <si>
    <t>Poistuu myynistä: 2025-09</t>
  </si>
  <si>
    <t>X WORKS HD Z</t>
  </si>
  <si>
    <t>X WORKS HL Z</t>
  </si>
  <si>
    <t>XZY 3</t>
  </si>
  <si>
    <t>445/65R22.5</t>
  </si>
  <si>
    <t>152/148K</t>
  </si>
  <si>
    <t>X WORKS D</t>
  </si>
  <si>
    <t>X WORKS HD D</t>
  </si>
  <si>
    <t>XTY2</t>
  </si>
  <si>
    <t>X WORKS T</t>
  </si>
  <si>
    <t xml:space="preserve">
Please note that the Key Billing prices are valid from 1 January 2025.  We reserve the right to amend the key billing prices in accordance with our Standard Conditions of Sale, this includes, but is not limited to, changes in market conditions.
The Key Billing price list sent to you may only be used for the purpose of our business relationship, it is strictly confidential and may not be shared with third parties. The Key Billing price list is subject to MNAB’s Standard Conditions of Sale. Prices listed are Exclusive of VAT.
You can find MNAB’s Standard Conditions of Sale on our Website https://www.michelin.fi/yleisetehdot</t>
  </si>
  <si>
    <t>X LINE ENERGY D/.</t>
  </si>
  <si>
    <t>CAI</t>
  </si>
  <si>
    <t>135/133J</t>
  </si>
  <si>
    <t>X LINE ENERGY T/.</t>
  </si>
  <si>
    <t>XTA2 EN/.</t>
  </si>
  <si>
    <t>152/0J</t>
  </si>
  <si>
    <t>Slutdato:</t>
  </si>
  <si>
    <t>Poistuu myynistä:</t>
  </si>
  <si>
    <t>Sluttdato:</t>
  </si>
  <si>
    <t>Slutdatum</t>
  </si>
  <si>
    <t>STYRENDE AKSLER</t>
  </si>
  <si>
    <t>OHJAAVAT AKSELIT</t>
  </si>
  <si>
    <t>STYREAKSLER</t>
  </si>
  <si>
    <t>STYRAXLAR</t>
  </si>
  <si>
    <t>XDE2/.</t>
  </si>
  <si>
    <t>ALLE AKSER</t>
  </si>
  <si>
    <t>ALLA AXLAR</t>
  </si>
  <si>
    <t>X MULTI D/.</t>
  </si>
  <si>
    <t>MICHELIN DANMARK PRISLISTE 2025-01</t>
  </si>
  <si>
    <t>MICHELIN NORGE PRISLISTE 2025-01</t>
  </si>
  <si>
    <t>MICHELIN SVERIGE PRISLISTA 2025-01</t>
  </si>
  <si>
    <t>DÆKMÆRKNING</t>
  </si>
  <si>
    <t>DEKKMERKING</t>
  </si>
  <si>
    <t>DÄCKMÄRKNING</t>
  </si>
  <si>
    <t>148/0M</t>
  </si>
  <si>
    <t>XDE2+/.</t>
  </si>
  <si>
    <t>DKK</t>
  </si>
  <si>
    <t>NOK</t>
  </si>
  <si>
    <t>SEK</t>
  </si>
  <si>
    <t>XDW ICE GRIP/.</t>
  </si>
  <si>
    <t>X MULTIWAY 3D XDE/.</t>
  </si>
  <si>
    <t>X MULTI GRIP D/.</t>
  </si>
  <si>
    <t>MULTIWAY XD/.</t>
  </si>
  <si>
    <t>X MULTI HD D/.</t>
  </si>
  <si>
    <t>X MULTI ENERGY D2/.</t>
  </si>
  <si>
    <t>156/0L</t>
  </si>
  <si>
    <t>0/0</t>
  </si>
  <si>
    <t>129/127J</t>
  </si>
  <si>
    <t>X MAXTRAIL/.</t>
  </si>
  <si>
    <t>XTE2+/.</t>
  </si>
  <si>
    <t>XTE2/.</t>
  </si>
  <si>
    <t>143/0J</t>
  </si>
  <si>
    <t>XTE2/. FR</t>
  </si>
  <si>
    <t>X MULTI T2/.</t>
  </si>
  <si>
    <t>RCX MULTI T2/.</t>
  </si>
  <si>
    <t>Myyntiin: 2025-01</t>
  </si>
  <si>
    <t>XTE3/.</t>
  </si>
  <si>
    <t>X MULTI T/.</t>
  </si>
  <si>
    <t>X MULTI HL T/.</t>
  </si>
  <si>
    <t>X ONE MAXI TR+/.</t>
  </si>
  <si>
    <t>148/145M</t>
  </si>
  <si>
    <t>XZE2+/.</t>
  </si>
  <si>
    <t>X COACH XD/.</t>
  </si>
  <si>
    <t>Myyntiin: 2025-05</t>
  </si>
  <si>
    <t>X INCITY ICEGRIP D/.</t>
  </si>
  <si>
    <t>X INCITY EV Z/.</t>
  </si>
  <si>
    <t>X INCITY XZU/.</t>
  </si>
  <si>
    <t>152/148J</t>
  </si>
  <si>
    <t>X INCITY XZU3/.</t>
  </si>
  <si>
    <t>13R22.5</t>
  </si>
  <si>
    <t>X WORKS XDY/.</t>
  </si>
  <si>
    <t>X WORKS D/.</t>
  </si>
  <si>
    <t>XTY2/.</t>
  </si>
  <si>
    <t>148/0J</t>
  </si>
  <si>
    <t>X WORKS XZY/.</t>
  </si>
  <si>
    <t>XZY3/.</t>
  </si>
  <si>
    <t>X WORKS HL Z/.</t>
  </si>
  <si>
    <t>Please note that the Key Billing prices are valid from 1 January 2025.  We reserve the right to amend the key billing prices in accordance with our Standard Conditions of Sale, this includes, but is not limited to, changes in market conditions.
The Key Billing price list sent to you may only be used for the purpose of our business relationship, it is strictly confidential and may not be shared with third parties. The Key Billing price list is subject to MNAB’s Standard Conditions of Sale. Prices listed are Exclusive of VAT.
You can find MNAB’s Standard Conditions of Sale on our Website https://www.michelin.fi/yleisetehdot</t>
  </si>
  <si>
    <t>SUOMI Kuorma- ja linja-autorengashinnasto</t>
  </si>
  <si>
    <t>ROUTE CONTROL</t>
  </si>
  <si>
    <t>11R22.5</t>
  </si>
  <si>
    <t>ROUTE CONTROL S2</t>
  </si>
  <si>
    <t>ROUTE CONTROL S</t>
  </si>
  <si>
    <t>152/149M</t>
  </si>
  <si>
    <t>ROUTE CONTROL D</t>
  </si>
  <si>
    <t>DANMARK PRISLISTE</t>
  </si>
  <si>
    <t>SUOMI kuorma- ja linja-autorengashinnasto</t>
  </si>
  <si>
    <t>NORGE PRISLISTE</t>
  </si>
  <si>
    <t>SVERIGE PRISLISTA</t>
  </si>
  <si>
    <t>ROUTE CONTROL D2</t>
  </si>
  <si>
    <t>8.25R15</t>
  </si>
  <si>
    <t>143/141G</t>
  </si>
  <si>
    <t>ROUTE CONTROL T</t>
  </si>
  <si>
    <t>Styr</t>
  </si>
  <si>
    <t>Alla axlar</t>
  </si>
  <si>
    <t>Driv</t>
  </si>
  <si>
    <t>435/50R19.5</t>
  </si>
  <si>
    <t>CROSS CONTROL</t>
  </si>
  <si>
    <t>CROSS CONTROL S2</t>
  </si>
  <si>
    <t>CROSS CONTROL D2</t>
  </si>
  <si>
    <t>CROSS CONTROL T</t>
  </si>
  <si>
    <t>STOP</t>
  </si>
  <si>
    <t>MICHELIN Suomi Hinnasto 2025-01</t>
  </si>
  <si>
    <t>OFFROAD &amp; MILITARY</t>
  </si>
  <si>
    <t>Halkaisija</t>
  </si>
  <si>
    <t>LI</t>
  </si>
  <si>
    <t>SI</t>
  </si>
  <si>
    <t>Hinta ALV 0%</t>
  </si>
  <si>
    <t>X FORCE ML</t>
  </si>
  <si>
    <t>560"</t>
  </si>
  <si>
    <t>395/90 R560 TR X FORCE ML TL</t>
  </si>
  <si>
    <t>158/156</t>
  </si>
  <si>
    <t>G/J</t>
  </si>
  <si>
    <t>X FORCE S</t>
  </si>
  <si>
    <t>16"</t>
  </si>
  <si>
    <t>7.50 R16  X FORCE S TL</t>
  </si>
  <si>
    <t>116/114</t>
  </si>
  <si>
    <t>N</t>
  </si>
  <si>
    <t>X FORCE Z</t>
  </si>
  <si>
    <t>325/85 R16 X FORCE Z TL</t>
  </si>
  <si>
    <t>K</t>
  </si>
  <si>
    <t>X FORCE ZH</t>
  </si>
  <si>
    <t>22.5"</t>
  </si>
  <si>
    <t>13 R22.5 X FORCE ZH TL</t>
  </si>
  <si>
    <t>154/150</t>
  </si>
  <si>
    <t>G</t>
  </si>
  <si>
    <t>315/80 R22.5 X FORCE ZH TL</t>
  </si>
  <si>
    <t>156/150</t>
  </si>
  <si>
    <t>24"</t>
  </si>
  <si>
    <t>325/95 R24 X FORCE ZH TL</t>
  </si>
  <si>
    <t>167/162</t>
  </si>
  <si>
    <t>F/G</t>
  </si>
  <si>
    <t>X FORCE ZL</t>
  </si>
  <si>
    <t>20"</t>
  </si>
  <si>
    <t>14.00 R20 X FORCE ZL TL</t>
  </si>
  <si>
    <t>168/165</t>
  </si>
  <si>
    <t>16.00 R20 X FORCE ZL TL</t>
  </si>
  <si>
    <t>J</t>
  </si>
  <si>
    <t>275/80 R20 X FORCE ZL TL</t>
  </si>
  <si>
    <t>Phase Out Q3</t>
  </si>
  <si>
    <t>275/80 R20 MPT X FORCE ZL TL</t>
  </si>
  <si>
    <t>137/135</t>
  </si>
  <si>
    <t>335/80 R20 X FORCE ZL TL</t>
  </si>
  <si>
    <t>365/80 R20 X FORCE ZL TL</t>
  </si>
  <si>
    <t>365/85 R20 X FORCE ZL TL</t>
  </si>
  <si>
    <t>395/85 R20 X FORCE ZL TL</t>
  </si>
  <si>
    <t>685"</t>
  </si>
  <si>
    <t>415/80 R685 TR X FORCE ZL TL</t>
  </si>
  <si>
    <t>XML</t>
  </si>
  <si>
    <t>325/85 R16 XML TL</t>
  </si>
  <si>
    <t>137/134</t>
  </si>
  <si>
    <t>J/K</t>
  </si>
  <si>
    <t>12.00 R20  XML TL</t>
  </si>
  <si>
    <t>149/146</t>
  </si>
  <si>
    <t>14.00 R20 XML TL</t>
  </si>
  <si>
    <t>395/85 R20 XML TL</t>
  </si>
  <si>
    <t>475/80 R20 XML TL</t>
  </si>
  <si>
    <t>395/90 R560 TR XML TL</t>
  </si>
  <si>
    <t>415/80 R685 TR XML TL</t>
  </si>
  <si>
    <t>XS</t>
  </si>
  <si>
    <t>20.5"</t>
  </si>
  <si>
    <t>525/65 R20.5 XS TL</t>
  </si>
  <si>
    <t>F</t>
  </si>
  <si>
    <t>XZL</t>
  </si>
  <si>
    <t>11.00 R16 XZL TL</t>
  </si>
  <si>
    <t>255/100 R16 XZL TL</t>
  </si>
  <si>
    <t>11.00 R20 XZL TL</t>
  </si>
  <si>
    <t>150/146</t>
  </si>
  <si>
    <t>12.00 R20 XZL TL</t>
  </si>
  <si>
    <t>154/149</t>
  </si>
  <si>
    <t>16.00 R20 XZL TL</t>
  </si>
  <si>
    <t xml:space="preserve">Phase Out Q4 </t>
  </si>
  <si>
    <t>365/80 R20 XZL TL</t>
  </si>
  <si>
    <t>365/85 R20 XZL TL</t>
  </si>
  <si>
    <t>395/85 R20 XZL TL</t>
  </si>
  <si>
    <t>168/161</t>
  </si>
  <si>
    <t>21"</t>
  </si>
  <si>
    <t>24 R21 XZL TL</t>
  </si>
  <si>
    <t>13 R22.5  XZL TL</t>
  </si>
  <si>
    <t>445/65 R22.5 XZL TL</t>
  </si>
  <si>
    <t>XZL 2</t>
  </si>
  <si>
    <t>395/85 R20 XZL 2 TL</t>
  </si>
  <si>
    <t>XZL+</t>
  </si>
  <si>
    <t>14.00 R20 XZL+ TL</t>
  </si>
  <si>
    <t>164/160</t>
  </si>
  <si>
    <t>Phase Out Q2</t>
  </si>
  <si>
    <t>Please note that the Key Billing prices are valid from 1 January 2025.  We reserve the right to amend the key billing prices in accordance with our Standard Conditions of Sale, this includes, but is not limited to, changes in market conditions.</t>
  </si>
  <si>
    <t>The Key Billing price list sent to you may only be used for the purpose of our business relationship, it is strictly confidential and may not be shared with third parties. The Key Billing price list is subject to MNAB’s Standard Conditions of Sale. Prices listed are Exclusive of VAT.</t>
  </si>
  <si>
    <t>You can find MNAB’s Standard Conditions of Sale on our Website:</t>
  </si>
  <si>
    <t>https://www.michelin.fi/yleisetehdot</t>
  </si>
  <si>
    <t>X COACH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</si>
</sst>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
    <numFmt numFmtId="166" formatCode="000000"/>
    <numFmt numFmtId="167" formatCode="yyyy/mm/dd;@"/>
    <numFmt numFmtId="168" formatCode="_-* #,##0.00\ _k_r_-;\-* #,##0.00\ _k_r_-;_-* &quot;-&quot;??\ _k_r_-;_-@_-"/>
    <numFmt numFmtId="169" formatCode="_-* #,##0\ _k_r_-;\-* #,##0\ _k_r_-;_-* &quot;-&quot;??\ _k_r_-;_-@_-"/>
  </numFmts>
  <fonts count="51">
    <font>
      <sz val="11"/>
      <color theme="1"/>
      <name val="Aptos Narrow"/>
      <family val="2"/>
      <scheme val="minor"/>
    </font>
    <font>
      <sz val="11"/>
      <color theme="1"/>
      <name val="Aptos Narrow"/>
      <family val="2"/>
      <scheme val="minor"/>
    </font>
    <font>
      <b/>
      <sz val="11"/>
      <color theme="3"/>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0"/>
      <name val="Aptos Narrow"/>
      <family val="2"/>
      <scheme val="minor"/>
    </font>
    <font>
      <sz val="12"/>
      <name val="Aptos Narrow"/>
      <family val="2"/>
      <scheme val="minor"/>
    </font>
    <font>
      <sz val="10"/>
      <name val="Arial"/>
      <family val="2"/>
    </font>
    <font>
      <sz val="11"/>
      <name val="Arial"/>
      <family val="2"/>
    </font>
    <font>
      <b/>
      <sz val="12"/>
      <color theme="0"/>
      <name val="Aptos Narrow"/>
      <family val="2"/>
      <scheme val="minor"/>
    </font>
    <font>
      <sz val="12"/>
      <color rgb="FFFF0000"/>
      <name val="Aptos Narrow"/>
      <family val="2"/>
      <scheme val="minor"/>
    </font>
    <font>
      <sz val="11"/>
      <name val="Aptos Narrow"/>
      <family val="2"/>
      <scheme val="minor"/>
    </font>
    <font>
      <sz val="12"/>
      <name val="Arial"/>
      <family val="2"/>
    </font>
    <font>
      <b/>
      <sz val="11"/>
      <color rgb="FF27509B"/>
      <name val="Michelin SemiBold"/>
      <family val="3"/>
    </font>
    <font>
      <b/>
      <sz val="10"/>
      <color theme="3"/>
      <name val="Michelin SemiBold"/>
      <family val="3"/>
    </font>
    <font>
      <b/>
      <sz val="12"/>
      <color rgb="FF27509B"/>
      <name val="Michelin SemiBold"/>
      <family val="3"/>
    </font>
    <font>
      <b/>
      <sz val="14"/>
      <color theme="3"/>
      <name val="Aptos Narrow"/>
      <family val="2"/>
      <scheme val="minor"/>
    </font>
    <font>
      <b/>
      <sz val="14"/>
      <color rgb="FF27509B"/>
      <name val="Michelin SemiBold"/>
      <family val="3"/>
    </font>
    <font>
      <b/>
      <sz val="16"/>
      <color theme="3"/>
      <name val="Aptos Narrow"/>
      <family val="2"/>
      <scheme val="minor"/>
    </font>
    <font>
      <sz val="11"/>
      <color theme="0"/>
      <name val="Arial"/>
      <family val="2"/>
    </font>
    <font>
      <b/>
      <sz val="12"/>
      <name val="Calibri"/>
      <family val="2"/>
    </font>
    <font>
      <sz val="12"/>
      <color rgb="FF1F497D"/>
      <name val="Calibri"/>
      <family val="2"/>
    </font>
    <font>
      <b/>
      <sz val="12"/>
      <color rgb="FF1F497D"/>
      <name val="Calibri"/>
      <family val="2"/>
    </font>
    <font>
      <sz val="12"/>
      <name val="Calibri"/>
      <family val="2"/>
    </font>
    <font>
      <sz val="11"/>
      <name val="Calibri"/>
      <family val="2"/>
    </font>
    <font>
      <sz val="12"/>
      <color theme="3"/>
      <name val="Aptos Narrow"/>
      <family val="2"/>
      <scheme val="minor"/>
    </font>
    <font>
      <b/>
      <sz val="11"/>
      <name val="Arial"/>
      <family val="2"/>
    </font>
    <font>
      <b/>
      <sz val="11"/>
      <name val="Calibri"/>
      <family val="2"/>
    </font>
    <font>
      <b/>
      <sz val="12"/>
      <name val="Arial"/>
      <family val="2"/>
    </font>
    <font>
      <b/>
      <sz val="12"/>
      <color theme="3"/>
      <name val="Aptos Narrow"/>
      <family val="2"/>
      <scheme val="minor"/>
    </font>
    <font>
      <b/>
      <sz val="11"/>
      <color rgb="FF1F497D"/>
      <name val="Calibri"/>
      <family val="2"/>
    </font>
    <font>
      <b/>
      <sz val="12"/>
      <color theme="1"/>
      <name val="Arial"/>
      <family val="2"/>
    </font>
    <font>
      <b/>
      <sz val="12"/>
      <color theme="3"/>
      <name val="Arial"/>
      <family val="2"/>
    </font>
    <font>
      <b/>
      <sz val="12"/>
      <name val="Aptos Narrow"/>
      <family val="2"/>
      <scheme val="minor"/>
    </font>
    <font>
      <i/>
      <sz val="12"/>
      <name val="Arial"/>
      <family val="2"/>
    </font>
    <font>
      <sz val="12"/>
      <color theme="1"/>
      <name val="Arial"/>
      <family val="2"/>
    </font>
    <font>
      <b/>
      <sz val="12"/>
      <color theme="0"/>
      <name val="Arial"/>
      <family val="2"/>
    </font>
    <font>
      <b/>
      <sz val="12"/>
      <color theme="0"/>
      <name val="Calibri"/>
      <family val="2"/>
    </font>
    <font>
      <b/>
      <sz val="10"/>
      <name val="Arial"/>
      <family val="2"/>
    </font>
    <font>
      <b/>
      <sz val="14"/>
      <name val="Arial"/>
      <family val="2"/>
    </font>
    <font>
      <b/>
      <sz val="12"/>
      <color rgb="FF27509B"/>
      <name val="Michelin SemiBold"/>
    </font>
    <font>
      <sz val="12"/>
      <color theme="0"/>
      <name val="Michelin SemiBold"/>
    </font>
    <font>
      <b/>
      <sz val="14"/>
      <color theme="0"/>
      <name val="Arial"/>
      <family val="2"/>
    </font>
    <font>
      <b/>
      <sz val="16"/>
      <color theme="0"/>
      <name val="Arial"/>
      <family val="2"/>
    </font>
    <font>
      <sz val="12"/>
      <color theme="0"/>
      <name val="Calibri"/>
      <family val="2"/>
    </font>
    <font>
      <i/>
      <sz val="12"/>
      <color theme="1"/>
      <name val="Aptos Narrow"/>
      <family val="2"/>
      <scheme val="minor"/>
    </font>
    <font>
      <b/>
      <sz val="12"/>
      <color theme="1"/>
      <name val="Aptos Narrow"/>
      <family val="2"/>
      <scheme val="minor"/>
    </font>
    <font>
      <u/>
      <sz val="12"/>
      <color theme="1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669933"/>
        <bgColor rgb="FF000000"/>
      </patternFill>
    </fill>
    <fill>
      <patternFill patternType="solid">
        <fgColor theme="0"/>
        <bgColor rgb="FF000000"/>
      </patternFill>
    </fill>
    <fill>
      <patternFill patternType="solid">
        <fgColor rgb="FFFFFFFF"/>
        <bgColor rgb="FF000000"/>
      </patternFill>
    </fill>
    <fill>
      <patternFill patternType="solid">
        <fgColor rgb="FF1F497D"/>
        <bgColor indexed="64"/>
      </patternFill>
    </fill>
    <fill>
      <patternFill patternType="solid">
        <fgColor theme="0" tint="-0.14999847407452621"/>
        <bgColor indexed="64"/>
      </patternFill>
    </fill>
    <fill>
      <patternFill patternType="solid">
        <fgColor rgb="FF999999"/>
        <bgColor indexed="64"/>
      </patternFill>
    </fill>
    <fill>
      <patternFill patternType="solid">
        <fgColor indexed="9"/>
        <bgColor indexed="64"/>
      </patternFill>
    </fill>
    <fill>
      <patternFill patternType="solid">
        <fgColor indexed="55"/>
        <bgColor indexed="64"/>
      </patternFill>
    </fill>
    <fill>
      <patternFill patternType="solid">
        <fgColor rgb="FF27509B"/>
        <bgColor indexed="64"/>
      </patternFill>
    </fill>
    <fill>
      <patternFill patternType="solid">
        <fgColor rgb="FF669933"/>
        <bgColor indexed="64"/>
      </patternFill>
    </fill>
  </fills>
  <borders count="2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 fillId="0" borderId="0"/>
    <xf numFmtId="0" fontId="10" fillId="0" borderId="0"/>
    <xf numFmtId="164" fontId="1" fillId="0" borderId="0" applyFont="0" applyFill="0" applyBorder="0" applyAlignment="0" applyProtection="0"/>
    <xf numFmtId="168" fontId="1" fillId="0" borderId="0" applyFont="0" applyFill="0" applyBorder="0" applyAlignment="0" applyProtection="0"/>
  </cellStyleXfs>
  <cellXfs count="186">
    <xf numFmtId="0" fontId="0" fillId="0" borderId="0" xfId="0"/>
    <xf numFmtId="0" fontId="6" fillId="0" borderId="0" xfId="3" applyFont="1" applyAlignment="1">
      <alignment vertical="top"/>
    </xf>
    <xf numFmtId="0" fontId="8" fillId="0" borderId="0" xfId="3" applyFont="1" applyAlignment="1">
      <alignment horizontal="center" vertical="top"/>
    </xf>
    <xf numFmtId="0" fontId="9" fillId="0" borderId="0" xfId="3" applyFont="1" applyAlignment="1">
      <alignment vertical="top"/>
    </xf>
    <xf numFmtId="0" fontId="6" fillId="0" borderId="0" xfId="3" applyFont="1"/>
    <xf numFmtId="0" fontId="6" fillId="0" borderId="0" xfId="3" applyFont="1" applyAlignment="1">
      <alignment horizontal="center" vertical="top"/>
    </xf>
    <xf numFmtId="0" fontId="11" fillId="0" borderId="0" xfId="4" applyFont="1"/>
    <xf numFmtId="0" fontId="12" fillId="0" borderId="0" xfId="3" applyFont="1" applyAlignment="1">
      <alignment horizontal="center" vertical="top"/>
    </xf>
    <xf numFmtId="0" fontId="13" fillId="0" borderId="0" xfId="3" applyFont="1" applyAlignment="1">
      <alignment vertical="top"/>
    </xf>
    <xf numFmtId="0" fontId="4" fillId="0" borderId="0" xfId="3" applyFont="1" applyAlignment="1">
      <alignment vertical="top"/>
    </xf>
    <xf numFmtId="0" fontId="14" fillId="0" borderId="0" xfId="3" applyFont="1" applyAlignment="1">
      <alignment vertical="top"/>
    </xf>
    <xf numFmtId="1" fontId="14" fillId="0" borderId="0" xfId="3" applyNumberFormat="1" applyFont="1" applyAlignment="1">
      <alignment horizontal="center" vertical="top"/>
    </xf>
    <xf numFmtId="1" fontId="15" fillId="0" borderId="0" xfId="4" applyNumberFormat="1" applyFont="1" applyAlignment="1">
      <alignment horizontal="center"/>
    </xf>
    <xf numFmtId="0" fontId="15" fillId="0" borderId="0" xfId="4" applyFont="1"/>
    <xf numFmtId="0" fontId="16" fillId="2" borderId="0" xfId="3" applyFont="1" applyFill="1" applyAlignment="1">
      <alignment horizontal="center" vertical="center"/>
    </xf>
    <xf numFmtId="9" fontId="16" fillId="2" borderId="0" xfId="1" applyFont="1" applyFill="1" applyBorder="1" applyAlignment="1">
      <alignment horizontal="center" vertical="center"/>
    </xf>
    <xf numFmtId="0" fontId="17" fillId="2" borderId="0" xfId="3" applyFont="1" applyFill="1" applyAlignment="1">
      <alignment vertical="center"/>
    </xf>
    <xf numFmtId="1" fontId="15" fillId="0" borderId="0" xfId="4" applyNumberFormat="1" applyFont="1"/>
    <xf numFmtId="0" fontId="3" fillId="0" borderId="0" xfId="3" applyFont="1" applyAlignment="1">
      <alignment vertical="center"/>
    </xf>
    <xf numFmtId="0" fontId="18" fillId="2" borderId="0" xfId="3" applyFont="1" applyFill="1" applyAlignment="1">
      <alignment vertical="center"/>
    </xf>
    <xf numFmtId="0" fontId="19" fillId="2" borderId="0" xfId="3" applyFont="1" applyFill="1" applyAlignment="1">
      <alignment vertical="center"/>
    </xf>
    <xf numFmtId="0" fontId="2" fillId="0" borderId="0" xfId="3" applyFont="1" applyAlignment="1">
      <alignment vertical="center"/>
    </xf>
    <xf numFmtId="0" fontId="21" fillId="0" borderId="0" xfId="3" applyFont="1" applyAlignment="1">
      <alignment horizontal="center" vertical="center"/>
    </xf>
    <xf numFmtId="14" fontId="2" fillId="0" borderId="0" xfId="3" quotePrefix="1" applyNumberFormat="1" applyFont="1" applyAlignment="1">
      <alignment vertical="center"/>
    </xf>
    <xf numFmtId="0" fontId="22" fillId="0" borderId="0" xfId="4" applyFont="1"/>
    <xf numFmtId="0" fontId="16" fillId="2" borderId="2" xfId="3" applyFont="1" applyFill="1" applyBorder="1" applyAlignment="1">
      <alignment vertical="center"/>
    </xf>
    <xf numFmtId="0" fontId="16" fillId="2" borderId="2" xfId="3" applyFont="1" applyFill="1" applyBorder="1" applyAlignment="1">
      <alignment horizontal="left" vertical="center"/>
    </xf>
    <xf numFmtId="0" fontId="16" fillId="2" borderId="2" xfId="3" applyFont="1" applyFill="1" applyBorder="1" applyAlignment="1">
      <alignment horizontal="center" vertical="center" wrapText="1"/>
    </xf>
    <xf numFmtId="0" fontId="23" fillId="0" borderId="0" xfId="3" applyFont="1" applyAlignment="1">
      <alignment vertical="center" wrapText="1"/>
    </xf>
    <xf numFmtId="0" fontId="11" fillId="0" borderId="0" xfId="4" applyFont="1" applyAlignment="1">
      <alignment horizontal="center" vertical="center"/>
    </xf>
    <xf numFmtId="165" fontId="24" fillId="3" borderId="0" xfId="3" applyNumberFormat="1" applyFont="1" applyFill="1" applyAlignment="1">
      <alignment horizontal="left" vertical="center"/>
    </xf>
    <xf numFmtId="166" fontId="24" fillId="4" borderId="0" xfId="3" applyNumberFormat="1" applyFont="1" applyFill="1" applyAlignment="1">
      <alignment horizontal="left" vertical="center"/>
    </xf>
    <xf numFmtId="0" fontId="24" fillId="4" borderId="0" xfId="3" applyFont="1" applyFill="1" applyAlignment="1">
      <alignment horizontal="left" vertical="center"/>
    </xf>
    <xf numFmtId="0" fontId="25" fillId="4" borderId="0" xfId="3" applyFont="1" applyFill="1" applyAlignment="1">
      <alignment horizontal="left" vertical="center"/>
    </xf>
    <xf numFmtId="1" fontId="25" fillId="4" borderId="0" xfId="3" applyNumberFormat="1" applyFont="1" applyFill="1" applyAlignment="1">
      <alignment horizontal="center" vertical="center"/>
    </xf>
    <xf numFmtId="1" fontId="25" fillId="4" borderId="0" xfId="3" applyNumberFormat="1" applyFont="1" applyFill="1" applyAlignment="1">
      <alignment horizontal="center" vertical="center" wrapText="1"/>
    </xf>
    <xf numFmtId="1" fontId="25" fillId="4" borderId="0" xfId="3" applyNumberFormat="1" applyFont="1" applyFill="1" applyAlignment="1">
      <alignment horizontal="left" vertical="center" wrapText="1"/>
    </xf>
    <xf numFmtId="167" fontId="26" fillId="0" borderId="0" xfId="3" applyNumberFormat="1" applyFont="1" applyAlignment="1">
      <alignment vertical="center" wrapText="1"/>
    </xf>
    <xf numFmtId="165" fontId="27" fillId="0" borderId="0" xfId="3" applyNumberFormat="1" applyFont="1" applyAlignment="1">
      <alignment horizontal="left" vertical="center" wrapText="1"/>
    </xf>
    <xf numFmtId="167" fontId="11" fillId="0" borderId="0" xfId="4" applyNumberFormat="1" applyFont="1"/>
    <xf numFmtId="0" fontId="25" fillId="4" borderId="5" xfId="3" applyFont="1" applyFill="1" applyBorder="1" applyAlignment="1">
      <alignment horizontal="left" vertical="center"/>
    </xf>
    <xf numFmtId="166" fontId="28" fillId="2" borderId="0" xfId="4" applyNumberFormat="1" applyFont="1" applyFill="1" applyAlignment="1">
      <alignment horizontal="left"/>
    </xf>
    <xf numFmtId="1" fontId="24" fillId="4" borderId="0" xfId="3" applyNumberFormat="1" applyFont="1" applyFill="1" applyAlignment="1">
      <alignment horizontal="center" vertical="center"/>
    </xf>
    <xf numFmtId="1" fontId="24" fillId="4" borderId="0" xfId="3" applyNumberFormat="1" applyFont="1" applyFill="1" applyAlignment="1">
      <alignment horizontal="center" vertical="center" wrapText="1"/>
    </xf>
    <xf numFmtId="0" fontId="5" fillId="0" borderId="0" xfId="3" applyFont="1" applyAlignment="1">
      <alignment vertical="center"/>
    </xf>
    <xf numFmtId="0" fontId="0" fillId="0" borderId="0" xfId="3" applyFont="1" applyAlignment="1">
      <alignment vertical="center"/>
    </xf>
    <xf numFmtId="0" fontId="7" fillId="0" borderId="0" xfId="2" applyFill="1"/>
    <xf numFmtId="0" fontId="29" fillId="0" borderId="0" xfId="4" applyFont="1" applyAlignment="1">
      <alignment horizontal="left"/>
    </xf>
    <xf numFmtId="0" fontId="29" fillId="0" borderId="0" xfId="0" applyFont="1" applyAlignment="1">
      <alignment horizontal="left"/>
    </xf>
    <xf numFmtId="0" fontId="29" fillId="5" borderId="0" xfId="0" applyFont="1" applyFill="1" applyAlignment="1">
      <alignment horizontal="left"/>
    </xf>
    <xf numFmtId="0" fontId="15" fillId="0" borderId="0" xfId="4" applyFont="1" applyAlignment="1">
      <alignment horizontal="center"/>
    </xf>
    <xf numFmtId="0" fontId="31" fillId="0" borderId="0" xfId="4" applyFont="1" applyAlignment="1">
      <alignment horizontal="center"/>
    </xf>
    <xf numFmtId="1" fontId="11" fillId="0" borderId="0" xfId="4" applyNumberFormat="1" applyFont="1" applyAlignment="1">
      <alignment horizontal="center"/>
    </xf>
    <xf numFmtId="0" fontId="32" fillId="2" borderId="0" xfId="3" applyFont="1" applyFill="1" applyAlignment="1">
      <alignment vertical="center"/>
    </xf>
    <xf numFmtId="0" fontId="16" fillId="2" borderId="0" xfId="3" applyFont="1" applyFill="1" applyAlignment="1">
      <alignment vertical="center"/>
    </xf>
    <xf numFmtId="0" fontId="30" fillId="0" borderId="0" xfId="3" applyFont="1" applyAlignment="1">
      <alignment vertical="center" wrapText="1"/>
    </xf>
    <xf numFmtId="166" fontId="24" fillId="3" borderId="0" xfId="3" applyNumberFormat="1" applyFont="1" applyFill="1" applyAlignment="1">
      <alignment horizontal="left" vertical="center"/>
    </xf>
    <xf numFmtId="167" fontId="27" fillId="0" borderId="0" xfId="3" applyNumberFormat="1" applyFont="1" applyAlignment="1">
      <alignment vertical="center" wrapText="1"/>
    </xf>
    <xf numFmtId="1" fontId="33" fillId="0" borderId="0" xfId="3" applyNumberFormat="1" applyFont="1" applyAlignment="1">
      <alignment horizontal="left" vertical="center" wrapText="1"/>
    </xf>
    <xf numFmtId="0" fontId="11" fillId="0" borderId="0" xfId="4" applyFont="1" applyAlignment="1">
      <alignment horizontal="center"/>
    </xf>
    <xf numFmtId="166" fontId="15" fillId="0" borderId="0" xfId="4" applyNumberFormat="1" applyFont="1" applyAlignment="1">
      <alignment horizontal="center"/>
    </xf>
    <xf numFmtId="1" fontId="11" fillId="0" borderId="0" xfId="4" applyNumberFormat="1" applyFont="1"/>
    <xf numFmtId="0" fontId="34" fillId="0" borderId="0" xfId="3" applyFont="1" applyAlignment="1">
      <alignment vertical="center"/>
    </xf>
    <xf numFmtId="0" fontId="35" fillId="0" borderId="0" xfId="3" applyFont="1" applyAlignment="1">
      <alignment vertical="center"/>
    </xf>
    <xf numFmtId="0" fontId="36" fillId="0" borderId="0" xfId="3" applyFont="1" applyAlignment="1">
      <alignment vertical="center"/>
    </xf>
    <xf numFmtId="0" fontId="2" fillId="0" borderId="0" xfId="3" quotePrefix="1" applyFont="1" applyAlignment="1">
      <alignment vertical="center"/>
    </xf>
    <xf numFmtId="14" fontId="31" fillId="0" borderId="0" xfId="0" applyNumberFormat="1" applyFont="1" applyAlignment="1">
      <alignment horizontal="left" vertical="center"/>
    </xf>
    <xf numFmtId="14" fontId="37" fillId="0" borderId="0" xfId="0" applyNumberFormat="1" applyFont="1" applyAlignment="1">
      <alignment horizontal="left" vertical="center"/>
    </xf>
    <xf numFmtId="3" fontId="39" fillId="6" borderId="2" xfId="0" applyNumberFormat="1" applyFont="1" applyFill="1" applyBorder="1" applyAlignment="1">
      <alignment horizontal="center" vertical="center" wrapText="1"/>
    </xf>
    <xf numFmtId="3" fontId="39" fillId="0" borderId="3" xfId="0" applyNumberFormat="1" applyFont="1" applyBorder="1" applyAlignment="1">
      <alignment horizontal="center" vertical="center" wrapText="1"/>
    </xf>
    <xf numFmtId="1" fontId="23" fillId="0" borderId="0" xfId="3" applyNumberFormat="1" applyFont="1" applyAlignment="1">
      <alignment vertical="center" wrapText="1"/>
    </xf>
    <xf numFmtId="0" fontId="24" fillId="4" borderId="5" xfId="3" applyFont="1" applyFill="1" applyBorder="1" applyAlignment="1">
      <alignment horizontal="left" vertical="center"/>
    </xf>
    <xf numFmtId="166" fontId="28" fillId="2" borderId="0" xfId="4" applyNumberFormat="1" applyFont="1" applyFill="1" applyAlignment="1">
      <alignment horizontal="left" vertical="center"/>
    </xf>
    <xf numFmtId="164" fontId="24" fillId="4" borderId="0" xfId="5" applyFont="1" applyFill="1" applyAlignment="1">
      <alignment horizontal="center" vertical="center" wrapText="1"/>
    </xf>
    <xf numFmtId="164" fontId="24" fillId="4" borderId="0" xfId="5" applyFont="1" applyFill="1" applyAlignment="1">
      <alignment horizontal="left" vertical="center" wrapText="1"/>
    </xf>
    <xf numFmtId="164" fontId="8" fillId="0" borderId="0" xfId="5" applyFont="1" applyAlignment="1">
      <alignment horizontal="center" vertical="top"/>
    </xf>
    <xf numFmtId="164" fontId="16" fillId="2" borderId="2" xfId="5" applyFont="1" applyFill="1" applyBorder="1" applyAlignment="1">
      <alignment vertical="center" wrapText="1"/>
    </xf>
    <xf numFmtId="164" fontId="25" fillId="4" borderId="0" xfId="5" applyFont="1" applyFill="1" applyAlignment="1">
      <alignment horizontal="left" vertical="center" wrapText="1"/>
    </xf>
    <xf numFmtId="164" fontId="15" fillId="0" borderId="0" xfId="5" applyFont="1" applyAlignment="1">
      <alignment horizontal="center"/>
    </xf>
    <xf numFmtId="164" fontId="15" fillId="0" borderId="0" xfId="5" applyFont="1"/>
    <xf numFmtId="164" fontId="38" fillId="0" borderId="0" xfId="5" applyFont="1" applyAlignment="1">
      <alignment horizontal="center" vertical="center"/>
    </xf>
    <xf numFmtId="164" fontId="39" fillId="6" borderId="2" xfId="5" applyFont="1" applyFill="1" applyBorder="1" applyAlignment="1">
      <alignment horizontal="center" vertical="center" wrapText="1"/>
    </xf>
    <xf numFmtId="164" fontId="25" fillId="4" borderId="0" xfId="5" applyFont="1" applyFill="1" applyAlignment="1">
      <alignment horizontal="center" vertical="center" wrapText="1"/>
    </xf>
    <xf numFmtId="0" fontId="10" fillId="7" borderId="7" xfId="4" applyFill="1" applyBorder="1" applyAlignment="1">
      <alignment vertical="center" wrapText="1"/>
    </xf>
    <xf numFmtId="0" fontId="10" fillId="7" borderId="8" xfId="4" applyFill="1" applyBorder="1" applyAlignment="1">
      <alignment vertical="center" wrapText="1"/>
    </xf>
    <xf numFmtId="164" fontId="39" fillId="6" borderId="0" xfId="5" applyFont="1" applyFill="1" applyBorder="1" applyAlignment="1">
      <alignment horizontal="center" vertical="center" wrapText="1"/>
    </xf>
    <xf numFmtId="9" fontId="16" fillId="2" borderId="0" xfId="1" applyFont="1" applyFill="1" applyAlignment="1">
      <alignment horizontal="center" vertical="center"/>
    </xf>
    <xf numFmtId="0" fontId="10" fillId="0" borderId="0" xfId="4"/>
    <xf numFmtId="0" fontId="10" fillId="9" borderId="0" xfId="4" applyFill="1"/>
    <xf numFmtId="0" fontId="41" fillId="0" borderId="0" xfId="4" applyFont="1" applyAlignment="1">
      <alignment horizontal="left" wrapText="1"/>
    </xf>
    <xf numFmtId="166" fontId="10" fillId="0" borderId="0" xfId="4" applyNumberFormat="1" applyAlignment="1">
      <alignment horizontal="center"/>
    </xf>
    <xf numFmtId="0" fontId="41" fillId="0" borderId="0" xfId="4" applyFont="1" applyAlignment="1">
      <alignment horizontal="center"/>
    </xf>
    <xf numFmtId="166" fontId="10" fillId="0" borderId="0" xfId="4" applyNumberFormat="1" applyAlignment="1">
      <alignment horizontal="left"/>
    </xf>
    <xf numFmtId="0" fontId="10" fillId="0" borderId="0" xfId="4" applyAlignment="1">
      <alignment horizontal="left"/>
    </xf>
    <xf numFmtId="169" fontId="41" fillId="0" borderId="0" xfId="6" applyNumberFormat="1" applyFont="1" applyAlignment="1">
      <alignment horizontal="center" vertical="center"/>
    </xf>
    <xf numFmtId="166" fontId="10" fillId="9" borderId="0" xfId="4" applyNumberFormat="1" applyFill="1" applyAlignment="1">
      <alignment horizontal="center"/>
    </xf>
    <xf numFmtId="0" fontId="42" fillId="0" borderId="0" xfId="4" applyFont="1" applyAlignment="1">
      <alignment horizontal="center" vertical="center"/>
    </xf>
    <xf numFmtId="166" fontId="10" fillId="9" borderId="0" xfId="4" applyNumberFormat="1" applyFill="1" applyAlignment="1">
      <alignment horizontal="left"/>
    </xf>
    <xf numFmtId="0" fontId="10" fillId="9" borderId="0" xfId="4" applyFill="1" applyAlignment="1">
      <alignment horizontal="left"/>
    </xf>
    <xf numFmtId="169" fontId="10" fillId="9" borderId="0" xfId="6" applyNumberFormat="1" applyFont="1" applyFill="1" applyAlignment="1">
      <alignment horizontal="center" vertical="center"/>
    </xf>
    <xf numFmtId="0" fontId="16" fillId="2" borderId="0" xfId="3" applyFont="1" applyFill="1" applyAlignment="1">
      <alignment horizontal="center"/>
    </xf>
    <xf numFmtId="0" fontId="41" fillId="9" borderId="0" xfId="4" applyFont="1" applyFill="1" applyAlignment="1">
      <alignment horizontal="center"/>
    </xf>
    <xf numFmtId="0" fontId="43" fillId="2" borderId="0" xfId="3" applyFont="1" applyFill="1" applyAlignment="1">
      <alignment vertical="center"/>
    </xf>
    <xf numFmtId="166" fontId="44" fillId="10" borderId="3" xfId="4" applyNumberFormat="1" applyFont="1" applyFill="1" applyBorder="1"/>
    <xf numFmtId="166" fontId="45" fillId="10" borderId="3" xfId="4" applyNumberFormat="1" applyFont="1" applyFill="1" applyBorder="1" applyAlignment="1">
      <alignment horizontal="center"/>
    </xf>
    <xf numFmtId="166" fontId="45" fillId="10" borderId="9" xfId="4" applyNumberFormat="1" applyFont="1" applyFill="1" applyBorder="1"/>
    <xf numFmtId="166" fontId="46" fillId="10" borderId="9" xfId="4" applyNumberFormat="1" applyFont="1" applyFill="1" applyBorder="1"/>
    <xf numFmtId="167" fontId="45" fillId="10" borderId="4" xfId="6" applyNumberFormat="1" applyFont="1" applyFill="1" applyBorder="1" applyAlignment="1">
      <alignment horizontal="center" vertical="center"/>
    </xf>
    <xf numFmtId="167" fontId="45" fillId="10" borderId="2" xfId="6" applyNumberFormat="1" applyFont="1" applyFill="1" applyBorder="1" applyAlignment="1">
      <alignment horizontal="center" vertical="center"/>
    </xf>
    <xf numFmtId="0" fontId="16" fillId="2" borderId="10" xfId="3" applyFont="1" applyFill="1" applyBorder="1" applyAlignment="1">
      <alignment horizontal="center" vertical="center"/>
    </xf>
    <xf numFmtId="0" fontId="10" fillId="0" borderId="0" xfId="4" applyAlignment="1">
      <alignment horizontal="left" wrapText="1"/>
    </xf>
    <xf numFmtId="166" fontId="40" fillId="11" borderId="11" xfId="4" applyNumberFormat="1" applyFont="1" applyFill="1" applyBorder="1" applyAlignment="1">
      <alignment horizontal="center" vertical="center"/>
    </xf>
    <xf numFmtId="166" fontId="47" fillId="11" borderId="12" xfId="4" applyNumberFormat="1" applyFont="1" applyFill="1" applyBorder="1" applyAlignment="1">
      <alignment horizontal="center" vertical="center"/>
    </xf>
    <xf numFmtId="168" fontId="40" fillId="11" borderId="13" xfId="6" applyFont="1" applyFill="1" applyBorder="1" applyAlignment="1">
      <alignment horizontal="left" vertical="center"/>
    </xf>
    <xf numFmtId="166" fontId="47" fillId="11" borderId="13" xfId="4" applyNumberFormat="1" applyFont="1" applyFill="1" applyBorder="1" applyAlignment="1">
      <alignment horizontal="center" vertical="center"/>
    </xf>
    <xf numFmtId="1" fontId="47" fillId="11" borderId="13" xfId="0" applyNumberFormat="1" applyFont="1" applyFill="1" applyBorder="1" applyAlignment="1">
      <alignment horizontal="center" vertical="center"/>
    </xf>
    <xf numFmtId="166" fontId="47" fillId="11" borderId="13" xfId="0" applyNumberFormat="1" applyFont="1" applyFill="1" applyBorder="1" applyAlignment="1">
      <alignment horizontal="center" vertical="center"/>
    </xf>
    <xf numFmtId="169" fontId="40" fillId="11" borderId="13" xfId="6" applyNumberFormat="1" applyFont="1" applyFill="1" applyBorder="1" applyAlignment="1">
      <alignment horizontal="center" vertical="center"/>
    </xf>
    <xf numFmtId="169" fontId="40" fillId="11" borderId="14" xfId="6" applyNumberFormat="1" applyFont="1" applyFill="1" applyBorder="1" applyAlignment="1">
      <alignment horizontal="center" vertical="center"/>
    </xf>
    <xf numFmtId="0" fontId="9" fillId="0" borderId="0" xfId="4" applyFont="1" applyAlignment="1">
      <alignment horizontal="left" wrapText="1"/>
    </xf>
    <xf numFmtId="166" fontId="23" fillId="8" borderId="2" xfId="4" applyNumberFormat="1" applyFont="1" applyFill="1" applyBorder="1" applyAlignment="1">
      <alignment horizontal="center" vertical="center"/>
    </xf>
    <xf numFmtId="166" fontId="26" fillId="8" borderId="2" xfId="4" applyNumberFormat="1" applyFont="1" applyFill="1" applyBorder="1" applyAlignment="1">
      <alignment horizontal="center" vertical="center"/>
    </xf>
    <xf numFmtId="168" fontId="23" fillId="8" borderId="2" xfId="6" applyFont="1" applyFill="1" applyBorder="1" applyAlignment="1">
      <alignment horizontal="left" vertical="center"/>
    </xf>
    <xf numFmtId="1" fontId="26" fillId="8" borderId="2" xfId="0" applyNumberFormat="1" applyFont="1" applyFill="1" applyBorder="1" applyAlignment="1">
      <alignment horizontal="center" vertical="center"/>
    </xf>
    <xf numFmtId="166" fontId="26" fillId="8" borderId="2" xfId="0" applyNumberFormat="1" applyFont="1" applyFill="1" applyBorder="1" applyAlignment="1">
      <alignment horizontal="center" vertical="center"/>
    </xf>
    <xf numFmtId="169" fontId="23" fillId="8" borderId="12" xfId="6" applyNumberFormat="1" applyFont="1" applyFill="1" applyBorder="1" applyAlignment="1">
      <alignment horizontal="center" vertical="center"/>
    </xf>
    <xf numFmtId="169" fontId="23" fillId="8" borderId="2" xfId="6" applyNumberFormat="1" applyFont="1" applyFill="1" applyBorder="1" applyAlignment="1">
      <alignment horizontal="center" vertical="center"/>
    </xf>
    <xf numFmtId="166" fontId="23" fillId="12" borderId="3" xfId="4" applyNumberFormat="1" applyFont="1" applyFill="1" applyBorder="1" applyAlignment="1">
      <alignment horizontal="center" vertical="center"/>
    </xf>
    <xf numFmtId="166" fontId="26" fillId="12" borderId="12" xfId="4" applyNumberFormat="1" applyFont="1" applyFill="1" applyBorder="1" applyAlignment="1">
      <alignment horizontal="center" vertical="center"/>
    </xf>
    <xf numFmtId="168" fontId="23" fillId="12" borderId="2" xfId="6" applyFont="1" applyFill="1" applyBorder="1" applyAlignment="1">
      <alignment horizontal="left" vertical="center"/>
    </xf>
    <xf numFmtId="166" fontId="26" fillId="12" borderId="2" xfId="4" applyNumberFormat="1" applyFont="1" applyFill="1" applyBorder="1" applyAlignment="1">
      <alignment horizontal="center" vertical="center"/>
    </xf>
    <xf numFmtId="1" fontId="26" fillId="12" borderId="2" xfId="0" applyNumberFormat="1" applyFont="1" applyFill="1" applyBorder="1" applyAlignment="1">
      <alignment horizontal="center" vertical="center"/>
    </xf>
    <xf numFmtId="166" fontId="26" fillId="12" borderId="2" xfId="0" applyNumberFormat="1" applyFont="1" applyFill="1" applyBorder="1" applyAlignment="1">
      <alignment horizontal="center" vertical="center"/>
    </xf>
    <xf numFmtId="169" fontId="23" fillId="12" borderId="2" xfId="6" applyNumberFormat="1" applyFont="1" applyFill="1" applyBorder="1" applyAlignment="1">
      <alignment horizontal="center" vertical="center"/>
    </xf>
    <xf numFmtId="166" fontId="40" fillId="11" borderId="3" xfId="4" applyNumberFormat="1" applyFont="1" applyFill="1" applyBorder="1" applyAlignment="1">
      <alignment horizontal="center" vertical="center"/>
    </xf>
    <xf numFmtId="168" fontId="40" fillId="11" borderId="2" xfId="6" applyFont="1" applyFill="1" applyBorder="1" applyAlignment="1">
      <alignment horizontal="left" vertical="center"/>
    </xf>
    <xf numFmtId="166" fontId="47" fillId="11" borderId="2" xfId="4" applyNumberFormat="1" applyFont="1" applyFill="1" applyBorder="1" applyAlignment="1">
      <alignment horizontal="center" vertical="center"/>
    </xf>
    <xf numFmtId="1" fontId="47" fillId="11" borderId="2" xfId="0" applyNumberFormat="1" applyFont="1" applyFill="1" applyBorder="1" applyAlignment="1">
      <alignment horizontal="center" vertical="center"/>
    </xf>
    <xf numFmtId="166" fontId="47" fillId="11" borderId="2" xfId="0" applyNumberFormat="1" applyFont="1" applyFill="1" applyBorder="1" applyAlignment="1">
      <alignment horizontal="center" vertical="center"/>
    </xf>
    <xf numFmtId="169" fontId="40" fillId="11" borderId="2" xfId="6" applyNumberFormat="1" applyFont="1" applyFill="1" applyBorder="1" applyAlignment="1">
      <alignment horizontal="center" vertical="center"/>
    </xf>
    <xf numFmtId="166" fontId="23" fillId="0" borderId="3" xfId="4" applyNumberFormat="1" applyFont="1" applyBorder="1" applyAlignment="1">
      <alignment horizontal="center" vertical="center"/>
    </xf>
    <xf numFmtId="166" fontId="26" fillId="0" borderId="12" xfId="4" applyNumberFormat="1" applyFont="1" applyBorder="1" applyAlignment="1">
      <alignment horizontal="center" vertical="center"/>
    </xf>
    <xf numFmtId="168" fontId="23" fillId="0" borderId="2" xfId="6" applyFont="1" applyBorder="1" applyAlignment="1">
      <alignment horizontal="left" vertical="center"/>
    </xf>
    <xf numFmtId="166" fontId="26" fillId="0" borderId="2" xfId="4" applyNumberFormat="1" applyFont="1" applyBorder="1" applyAlignment="1">
      <alignment horizontal="center" vertical="center"/>
    </xf>
    <xf numFmtId="1" fontId="26" fillId="0" borderId="2" xfId="0" applyNumberFormat="1" applyFont="1" applyBorder="1" applyAlignment="1">
      <alignment horizontal="center" vertical="center"/>
    </xf>
    <xf numFmtId="166" fontId="26" fillId="0" borderId="2" xfId="0" applyNumberFormat="1" applyFont="1" applyBorder="1" applyAlignment="1">
      <alignment horizontal="center" vertical="center"/>
    </xf>
    <xf numFmtId="169" fontId="23" fillId="0" borderId="2" xfId="6" applyNumberFormat="1" applyFont="1" applyBorder="1" applyAlignment="1">
      <alignment horizontal="center" vertical="center"/>
    </xf>
    <xf numFmtId="168" fontId="41" fillId="0" borderId="0" xfId="4" applyNumberFormat="1" applyFont="1" applyAlignment="1">
      <alignment horizontal="left" wrapText="1"/>
    </xf>
    <xf numFmtId="166" fontId="23" fillId="8" borderId="3" xfId="4" applyNumberFormat="1" applyFont="1" applyFill="1" applyBorder="1" applyAlignment="1">
      <alignment horizontal="center" vertical="center"/>
    </xf>
    <xf numFmtId="166" fontId="26" fillId="8" borderId="12" xfId="4" applyNumberFormat="1" applyFont="1" applyFill="1" applyBorder="1" applyAlignment="1">
      <alignment horizontal="center" vertical="center"/>
    </xf>
    <xf numFmtId="167" fontId="9" fillId="0" borderId="0" xfId="4" applyNumberFormat="1" applyFont="1" applyAlignment="1">
      <alignment horizontal="left" wrapText="1"/>
    </xf>
    <xf numFmtId="166" fontId="23" fillId="0" borderId="2" xfId="4" applyNumberFormat="1" applyFont="1" applyBorder="1" applyAlignment="1">
      <alignment horizontal="center" vertical="center"/>
    </xf>
    <xf numFmtId="0" fontId="26" fillId="0" borderId="2" xfId="4" applyFont="1" applyBorder="1" applyAlignment="1">
      <alignment horizontal="center" vertical="center"/>
    </xf>
    <xf numFmtId="0" fontId="48" fillId="8" borderId="15" xfId="0" applyFont="1" applyFill="1" applyBorder="1" applyAlignment="1">
      <alignment vertical="center"/>
    </xf>
    <xf numFmtId="166" fontId="9" fillId="8" borderId="16" xfId="4" applyNumberFormat="1" applyFont="1" applyFill="1" applyBorder="1" applyAlignment="1">
      <alignment horizontal="center"/>
    </xf>
    <xf numFmtId="0" fontId="36" fillId="8" borderId="16" xfId="4" applyFont="1" applyFill="1" applyBorder="1" applyAlignment="1">
      <alignment horizontal="center"/>
    </xf>
    <xf numFmtId="166" fontId="9" fillId="8" borderId="16" xfId="4" applyNumberFormat="1" applyFont="1" applyFill="1" applyBorder="1" applyAlignment="1">
      <alignment horizontal="left"/>
    </xf>
    <xf numFmtId="0" fontId="9" fillId="8" borderId="16" xfId="4" applyFont="1" applyFill="1" applyBorder="1" applyAlignment="1">
      <alignment horizontal="left"/>
    </xf>
    <xf numFmtId="0" fontId="9" fillId="8" borderId="17" xfId="4" applyFont="1" applyFill="1" applyBorder="1"/>
    <xf numFmtId="0" fontId="48" fillId="8" borderId="18" xfId="0" applyFont="1" applyFill="1" applyBorder="1" applyAlignment="1">
      <alignment vertical="center"/>
    </xf>
    <xf numFmtId="166" fontId="9" fillId="8" borderId="0" xfId="4" applyNumberFormat="1" applyFont="1" applyFill="1" applyAlignment="1">
      <alignment horizontal="center"/>
    </xf>
    <xf numFmtId="0" fontId="36" fillId="8" borderId="0" xfId="4" applyFont="1" applyFill="1" applyAlignment="1">
      <alignment horizontal="center"/>
    </xf>
    <xf numFmtId="166" fontId="9" fillId="8" borderId="0" xfId="4" applyNumberFormat="1" applyFont="1" applyFill="1" applyAlignment="1">
      <alignment horizontal="left"/>
    </xf>
    <xf numFmtId="0" fontId="9" fillId="8" borderId="0" xfId="4" applyFont="1" applyFill="1" applyAlignment="1">
      <alignment horizontal="left"/>
    </xf>
    <xf numFmtId="0" fontId="9" fillId="8" borderId="19" xfId="4" applyFont="1" applyFill="1" applyBorder="1"/>
    <xf numFmtId="0" fontId="49" fillId="8" borderId="20" xfId="0" applyFont="1" applyFill="1" applyBorder="1" applyAlignment="1">
      <alignment horizontal="left"/>
    </xf>
    <xf numFmtId="166" fontId="10" fillId="8" borderId="21" xfId="4" applyNumberFormat="1" applyFill="1" applyBorder="1" applyAlignment="1">
      <alignment horizontal="center"/>
    </xf>
    <xf numFmtId="0" fontId="41" fillId="8" borderId="21" xfId="4" applyFont="1" applyFill="1" applyBorder="1" applyAlignment="1">
      <alignment horizontal="center"/>
    </xf>
    <xf numFmtId="0" fontId="50" fillId="8" borderId="21" xfId="2" applyFont="1" applyFill="1" applyBorder="1"/>
    <xf numFmtId="0" fontId="9" fillId="8" borderId="21" xfId="4" applyFont="1" applyFill="1" applyBorder="1"/>
    <xf numFmtId="0" fontId="9" fillId="8" borderId="22" xfId="4" applyFont="1" applyFill="1" applyBorder="1"/>
    <xf numFmtId="0" fontId="10" fillId="7" borderId="6" xfId="4" applyFill="1" applyBorder="1" applyAlignment="1">
      <alignment horizontal="left" vertical="top" wrapText="1"/>
    </xf>
    <xf numFmtId="0" fontId="10" fillId="7" borderId="7" xfId="4" applyFill="1" applyBorder="1" applyAlignment="1">
      <alignment horizontal="left" vertical="top" wrapText="1"/>
    </xf>
    <xf numFmtId="0" fontId="10" fillId="7" borderId="8" xfId="4" applyFill="1" applyBorder="1" applyAlignment="1">
      <alignment horizontal="left" vertical="top" wrapText="1"/>
    </xf>
    <xf numFmtId="0" fontId="16" fillId="2" borderId="3" xfId="3" applyFont="1" applyFill="1" applyBorder="1" applyAlignment="1">
      <alignment horizontal="center" vertical="center"/>
    </xf>
    <xf numFmtId="0" fontId="16" fillId="2" borderId="4" xfId="3" applyFont="1" applyFill="1" applyBorder="1" applyAlignment="1">
      <alignment horizontal="center" vertical="center"/>
    </xf>
    <xf numFmtId="0" fontId="8" fillId="0" borderId="0" xfId="3" applyFont="1" applyAlignment="1">
      <alignment horizontal="center" vertical="top"/>
    </xf>
    <xf numFmtId="0" fontId="4" fillId="0" borderId="1" xfId="3" applyFont="1" applyBorder="1" applyAlignment="1">
      <alignment horizontal="center" vertical="top"/>
    </xf>
    <xf numFmtId="0" fontId="20" fillId="2" borderId="1" xfId="3" applyFont="1" applyFill="1" applyBorder="1" applyAlignment="1">
      <alignment horizontal="center" vertical="center"/>
    </xf>
    <xf numFmtId="0" fontId="10" fillId="7" borderId="3" xfId="4" applyFill="1" applyBorder="1" applyAlignment="1">
      <alignment horizontal="center" vertical="center" wrapText="1"/>
    </xf>
    <xf numFmtId="0" fontId="10" fillId="7" borderId="9" xfId="4" applyFill="1" applyBorder="1" applyAlignment="1">
      <alignment horizontal="center" vertical="center" wrapText="1"/>
    </xf>
    <xf numFmtId="0" fontId="10" fillId="7" borderId="4" xfId="4" applyFill="1" applyBorder="1" applyAlignment="1">
      <alignment horizontal="center" vertical="center" wrapText="1"/>
    </xf>
    <xf numFmtId="164" fontId="20" fillId="2" borderId="1" xfId="5" applyFont="1" applyFill="1" applyBorder="1" applyAlignment="1">
      <alignment horizontal="center" vertical="center"/>
    </xf>
    <xf numFmtId="0" fontId="38" fillId="0" borderId="1" xfId="3" applyFont="1" applyBorder="1" applyAlignment="1">
      <alignment horizontal="center" vertical="center"/>
    </xf>
    <xf numFmtId="3" fontId="39" fillId="0" borderId="3" xfId="0" applyNumberFormat="1" applyFont="1" applyBorder="1" applyAlignment="1">
      <alignment horizontal="center" vertical="center" wrapText="1"/>
    </xf>
    <xf numFmtId="3" fontId="39" fillId="0" borderId="4" xfId="0" applyNumberFormat="1" applyFont="1" applyBorder="1" applyAlignment="1">
      <alignment horizontal="center" vertical="center" wrapText="1"/>
    </xf>
  </cellXfs>
  <cellStyles count="7">
    <cellStyle name="Comma" xfId="5" builtinId="3"/>
    <cellStyle name="Comma 2" xfId="6" xr:uid="{247789FB-0817-49E5-B91B-8AD9E887111F}"/>
    <cellStyle name="Hyperlink" xfId="2" builtinId="8"/>
    <cellStyle name="Normal" xfId="0" builtinId="0"/>
    <cellStyle name="Normal 11" xfId="3" xr:uid="{B13F0E60-F8A7-4B98-AFB6-5B9FC9ADF157}"/>
    <cellStyle name="Normal 2" xfId="4" xr:uid="{C3D34C85-0A6F-4ADC-BD4A-267486475F46}"/>
    <cellStyle name="Percent" xfId="1" builtinId="5"/>
  </cellStyles>
  <dxfs count="24">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23813</xdr:colOff>
      <xdr:row>2</xdr:row>
      <xdr:rowOff>151341</xdr:rowOff>
    </xdr:from>
    <xdr:to>
      <xdr:col>10</xdr:col>
      <xdr:colOff>39418</xdr:colOff>
      <xdr:row>11</xdr:row>
      <xdr:rowOff>106648</xdr:rowOff>
    </xdr:to>
    <xdr:pic>
      <xdr:nvPicPr>
        <xdr:cNvPr id="2" name="Picture 1">
          <a:extLst>
            <a:ext uri="{FF2B5EF4-FFF2-40B4-BE49-F238E27FC236}">
              <a16:creationId xmlns:a16="http://schemas.microsoft.com/office/drawing/2014/main" id="{9340C459-BD86-4488-874C-9689663A2F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905464" y="-2511110"/>
          <a:ext cx="1723782" cy="7836083"/>
        </a:xfrm>
        <a:prstGeom prst="rect">
          <a:avLst/>
        </a:prstGeom>
      </xdr:spPr>
    </xdr:pic>
    <xdr:clientData/>
  </xdr:twoCellAnchor>
  <xdr:twoCellAnchor>
    <xdr:from>
      <xdr:col>9</xdr:col>
      <xdr:colOff>185659</xdr:colOff>
      <xdr:row>13</xdr:row>
      <xdr:rowOff>95803</xdr:rowOff>
    </xdr:from>
    <xdr:to>
      <xdr:col>12</xdr:col>
      <xdr:colOff>377721</xdr:colOff>
      <xdr:row>14</xdr:row>
      <xdr:rowOff>2836</xdr:rowOff>
    </xdr:to>
    <xdr:grpSp>
      <xdr:nvGrpSpPr>
        <xdr:cNvPr id="3" name="Group 2">
          <a:extLst>
            <a:ext uri="{FF2B5EF4-FFF2-40B4-BE49-F238E27FC236}">
              <a16:creationId xmlns:a16="http://schemas.microsoft.com/office/drawing/2014/main" id="{DBDDDA3E-0160-4567-AB63-D1C11F7D5C50}"/>
            </a:ext>
          </a:extLst>
        </xdr:cNvPr>
        <xdr:cNvGrpSpPr>
          <a:grpSpLocks noChangeAspect="1"/>
        </xdr:cNvGrpSpPr>
      </xdr:nvGrpSpPr>
      <xdr:grpSpPr>
        <a:xfrm>
          <a:off x="8231632" y="2743962"/>
          <a:ext cx="2107529" cy="472253"/>
          <a:chOff x="9053862" y="2728401"/>
          <a:chExt cx="2656981" cy="554932"/>
        </a:xfrm>
      </xdr:grpSpPr>
      <xdr:pic>
        <xdr:nvPicPr>
          <xdr:cNvPr id="4" name="Picture 3">
            <a:extLst>
              <a:ext uri="{FF2B5EF4-FFF2-40B4-BE49-F238E27FC236}">
                <a16:creationId xmlns:a16="http://schemas.microsoft.com/office/drawing/2014/main" id="{B4305ABF-10CB-58E3-DB37-19AD582F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6228" y="2728401"/>
            <a:ext cx="734615" cy="554932"/>
          </a:xfrm>
          <a:prstGeom prst="rect">
            <a:avLst/>
          </a:prstGeom>
        </xdr:spPr>
      </xdr:pic>
      <xdr:pic>
        <xdr:nvPicPr>
          <xdr:cNvPr id="5" name="Picture 4">
            <a:extLst>
              <a:ext uri="{FF2B5EF4-FFF2-40B4-BE49-F238E27FC236}">
                <a16:creationId xmlns:a16="http://schemas.microsoft.com/office/drawing/2014/main" id="{3B4BD39E-6D89-FF81-FF40-C8E997F3F1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4515" y="2847975"/>
            <a:ext cx="640601" cy="431982"/>
          </a:xfrm>
          <a:prstGeom prst="rect">
            <a:avLst/>
          </a:prstGeom>
        </xdr:spPr>
      </xdr:pic>
      <xdr:pic>
        <xdr:nvPicPr>
          <xdr:cNvPr id="6" name="Picture 5">
            <a:extLst>
              <a:ext uri="{FF2B5EF4-FFF2-40B4-BE49-F238E27FC236}">
                <a16:creationId xmlns:a16="http://schemas.microsoft.com/office/drawing/2014/main" id="{4D0E15BD-1FD0-2B36-9DF4-5C9F95FC78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53862" y="2854710"/>
            <a:ext cx="500293" cy="41994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95249</xdr:rowOff>
    </xdr:from>
    <xdr:to>
      <xdr:col>3</xdr:col>
      <xdr:colOff>2869977</xdr:colOff>
      <xdr:row>4</xdr:row>
      <xdr:rowOff>180974</xdr:rowOff>
    </xdr:to>
    <xdr:pic>
      <xdr:nvPicPr>
        <xdr:cNvPr id="2" name="Picture 1">
          <a:extLst>
            <a:ext uri="{FF2B5EF4-FFF2-40B4-BE49-F238E27FC236}">
              <a16:creationId xmlns:a16="http://schemas.microsoft.com/office/drawing/2014/main" id="{B7EA99C3-B353-4073-815A-0B2A00B3A7C5}"/>
            </a:ext>
          </a:extLst>
        </xdr:cNvPr>
        <xdr:cNvPicPr>
          <a:picLocks noChangeAspect="1"/>
        </xdr:cNvPicPr>
      </xdr:nvPicPr>
      <xdr:blipFill>
        <a:blip xmlns:r="http://schemas.openxmlformats.org/officeDocument/2006/relationships" r:embed="rId1"/>
        <a:stretch>
          <a:fillRect/>
        </a:stretch>
      </xdr:blipFill>
      <xdr:spPr>
        <a:xfrm>
          <a:off x="1828800" y="488949"/>
          <a:ext cx="7054627" cy="479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352713</xdr:colOff>
      <xdr:row>0</xdr:row>
      <xdr:rowOff>47625</xdr:rowOff>
    </xdr:from>
    <xdr:to>
      <xdr:col>3</xdr:col>
      <xdr:colOff>1141572</xdr:colOff>
      <xdr:row>6</xdr:row>
      <xdr:rowOff>44450</xdr:rowOff>
    </xdr:to>
    <xdr:pic>
      <xdr:nvPicPr>
        <xdr:cNvPr id="2" name="Picture 1">
          <a:extLst>
            <a:ext uri="{FF2B5EF4-FFF2-40B4-BE49-F238E27FC236}">
              <a16:creationId xmlns:a16="http://schemas.microsoft.com/office/drawing/2014/main" id="{B60F1A47-0BEC-4E47-BF15-4BC14E061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713" y="47625"/>
          <a:ext cx="4890959" cy="1177925"/>
        </a:xfrm>
        <a:prstGeom prst="rect">
          <a:avLst/>
        </a:prstGeom>
      </xdr:spPr>
    </xdr:pic>
    <xdr:clientData/>
  </xdr:twoCellAnchor>
  <xdr:twoCellAnchor>
    <xdr:from>
      <xdr:col>7</xdr:col>
      <xdr:colOff>139202</xdr:colOff>
      <xdr:row>9</xdr:row>
      <xdr:rowOff>58616</xdr:rowOff>
    </xdr:from>
    <xdr:to>
      <xdr:col>10</xdr:col>
      <xdr:colOff>368387</xdr:colOff>
      <xdr:row>9</xdr:row>
      <xdr:rowOff>527965</xdr:rowOff>
    </xdr:to>
    <xdr:grpSp>
      <xdr:nvGrpSpPr>
        <xdr:cNvPr id="3" name="Group 2">
          <a:extLst>
            <a:ext uri="{FF2B5EF4-FFF2-40B4-BE49-F238E27FC236}">
              <a16:creationId xmlns:a16="http://schemas.microsoft.com/office/drawing/2014/main" id="{A7771E5F-E0F2-4347-83FA-A9CC340A0D0F}"/>
            </a:ext>
          </a:extLst>
        </xdr:cNvPr>
        <xdr:cNvGrpSpPr>
          <a:grpSpLocks noChangeAspect="1"/>
        </xdr:cNvGrpSpPr>
      </xdr:nvGrpSpPr>
      <xdr:grpSpPr>
        <a:xfrm>
          <a:off x="8953002" y="2091837"/>
          <a:ext cx="2262406" cy="466174"/>
          <a:chOff x="9088774" y="2720836"/>
          <a:chExt cx="2577265" cy="559121"/>
        </a:xfrm>
      </xdr:grpSpPr>
      <xdr:pic>
        <xdr:nvPicPr>
          <xdr:cNvPr id="4" name="Picture 3">
            <a:extLst>
              <a:ext uri="{FF2B5EF4-FFF2-40B4-BE49-F238E27FC236}">
                <a16:creationId xmlns:a16="http://schemas.microsoft.com/office/drawing/2014/main" id="{9FC56082-3284-5EEE-0737-A1809512E5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31425" y="2720836"/>
            <a:ext cx="734614" cy="554932"/>
          </a:xfrm>
          <a:prstGeom prst="rect">
            <a:avLst/>
          </a:prstGeom>
        </xdr:spPr>
      </xdr:pic>
      <xdr:pic>
        <xdr:nvPicPr>
          <xdr:cNvPr id="5" name="Picture 4">
            <a:extLst>
              <a:ext uri="{FF2B5EF4-FFF2-40B4-BE49-F238E27FC236}">
                <a16:creationId xmlns:a16="http://schemas.microsoft.com/office/drawing/2014/main" id="{38ADBD9D-D8C0-C365-2170-B95CC9C42A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07467" y="2847975"/>
            <a:ext cx="640601" cy="431982"/>
          </a:xfrm>
          <a:prstGeom prst="rect">
            <a:avLst/>
          </a:prstGeom>
        </xdr:spPr>
      </xdr:pic>
      <xdr:pic>
        <xdr:nvPicPr>
          <xdr:cNvPr id="6" name="Picture 5">
            <a:extLst>
              <a:ext uri="{FF2B5EF4-FFF2-40B4-BE49-F238E27FC236}">
                <a16:creationId xmlns:a16="http://schemas.microsoft.com/office/drawing/2014/main" id="{8403B289-4365-0A60-A5E8-9592DF8CD4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88774" y="2854710"/>
            <a:ext cx="500293" cy="419943"/>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13761</xdr:colOff>
      <xdr:row>0</xdr:row>
      <xdr:rowOff>244556</xdr:rowOff>
    </xdr:from>
    <xdr:to>
      <xdr:col>5</xdr:col>
      <xdr:colOff>587523</xdr:colOff>
      <xdr:row>3</xdr:row>
      <xdr:rowOff>228134</xdr:rowOff>
    </xdr:to>
    <xdr:pic>
      <xdr:nvPicPr>
        <xdr:cNvPr id="2" name="Bildobjekt 11">
          <a:extLst>
            <a:ext uri="{FF2B5EF4-FFF2-40B4-BE49-F238E27FC236}">
              <a16:creationId xmlns:a16="http://schemas.microsoft.com/office/drawing/2014/main" id="{A04DCF94-E43B-4493-AF40-82EF07F38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311" y="244556"/>
          <a:ext cx="3012162" cy="612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chelingroup.sharepoint.com/DATA/WS01553/My%20Documents/PPW%20Database%20loop%20tool%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PDF"/>
      <sheetName val="NOSE"/>
      <sheetName val="DE"/>
      <sheetName val="FIN"/>
      <sheetName val="Tigar"/>
      <sheetName val="Pivot"/>
      <sheetName val="SetUp"/>
      <sheetName val="Products"/>
      <sheetName val="Sheet3"/>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chelin.se/assista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2BD2-23CD-4084-A006-A907CFF6F31D}">
  <sheetPr>
    <tabColor rgb="FF0070C0"/>
    <pageSetUpPr fitToPage="1"/>
  </sheetPr>
  <dimension ref="B3:AD147"/>
  <sheetViews>
    <sheetView showGridLines="0" view="pageBreakPreview" zoomScale="91" zoomScaleNormal="100" zoomScaleSheetLayoutView="91" workbookViewId="0">
      <selection activeCell="A14" sqref="A14:XFD14"/>
    </sheetView>
  </sheetViews>
  <sheetFormatPr defaultColWidth="6.26953125" defaultRowHeight="15.5" outlineLevelCol="2"/>
  <cols>
    <col min="1" max="1" width="6.26953125" style="6"/>
    <col min="2" max="2" width="5.54296875" style="24" customWidth="1"/>
    <col min="3" max="3" width="15" style="50" customWidth="1"/>
    <col min="4" max="4" width="19.7265625" style="50" customWidth="1"/>
    <col min="5" max="5" width="19.1796875" style="50" customWidth="1"/>
    <col min="6" max="6" width="26.1796875" style="51" customWidth="1"/>
    <col min="7" max="7" width="2.81640625" style="51" customWidth="1"/>
    <col min="8" max="8" width="12" style="50" bestFit="1" customWidth="1"/>
    <col min="9" max="9" width="8.26953125" style="50" bestFit="1" customWidth="1"/>
    <col min="10" max="13" width="9.1796875" style="12" customWidth="1"/>
    <col min="14" max="14" width="18.26953125" style="12" bestFit="1" customWidth="1"/>
    <col min="15" max="15" width="18.7265625" style="12" hidden="1" customWidth="1"/>
    <col min="16" max="16" width="32.54296875" style="17" customWidth="1"/>
    <col min="17" max="17" width="7.1796875" style="6" hidden="1" customWidth="1" outlineLevel="2"/>
    <col min="18" max="18" width="12" style="6" hidden="1" customWidth="1" outlineLevel="2"/>
    <col min="19" max="19" width="19.26953125" style="52" hidden="1" customWidth="1" collapsed="1"/>
    <col min="20" max="20" width="13.453125" style="6" hidden="1" customWidth="1" outlineLevel="2"/>
    <col min="21" max="21" width="16.7265625" style="6" hidden="1" customWidth="1" outlineLevel="2"/>
    <col min="22" max="22" width="7.26953125" style="6" hidden="1" customWidth="1" collapsed="1"/>
    <col min="23" max="23" width="0" style="6" hidden="1" customWidth="1"/>
    <col min="24" max="24" width="9" style="6" hidden="1" customWidth="1"/>
    <col min="25" max="25" width="3.453125" style="6" hidden="1" customWidth="1"/>
    <col min="26" max="26" width="12.453125" style="6" hidden="1" customWidth="1"/>
    <col min="27" max="27" width="41.453125" style="6" hidden="1" customWidth="1"/>
    <col min="28" max="30" width="14.7265625" style="6" hidden="1" customWidth="1"/>
    <col min="31" max="31" width="0" style="6" hidden="1" customWidth="1"/>
    <col min="32" max="16384" width="6.26953125" style="6"/>
  </cols>
  <sheetData>
    <row r="3" spans="2:30" ht="16">
      <c r="B3" s="1"/>
      <c r="C3" s="176"/>
      <c r="D3" s="176"/>
      <c r="E3" s="176"/>
      <c r="F3" s="176"/>
      <c r="G3" s="176"/>
      <c r="H3" s="176"/>
      <c r="I3" s="176"/>
      <c r="J3" s="176"/>
      <c r="K3" s="176"/>
      <c r="L3" s="176"/>
      <c r="M3" s="2"/>
      <c r="N3" s="2"/>
      <c r="O3" s="2"/>
      <c r="P3" s="3"/>
      <c r="Q3" s="1"/>
      <c r="R3" s="4"/>
      <c r="S3" s="5"/>
      <c r="T3" s="4"/>
      <c r="U3" s="4"/>
      <c r="V3" s="4"/>
      <c r="W3" s="4"/>
      <c r="X3" s="4"/>
      <c r="Y3" s="4"/>
      <c r="Z3" s="4"/>
      <c r="AA3" s="4"/>
      <c r="AB3" s="4"/>
      <c r="AC3" s="4"/>
      <c r="AD3" s="4"/>
    </row>
    <row r="4" spans="2:30" ht="16">
      <c r="B4" s="1"/>
      <c r="C4" s="2"/>
      <c r="D4" s="2"/>
      <c r="E4" s="2"/>
      <c r="F4" s="7"/>
      <c r="G4" s="7"/>
      <c r="H4" s="2"/>
      <c r="I4" s="2"/>
      <c r="J4" s="2"/>
      <c r="K4" s="2"/>
      <c r="L4" s="2"/>
      <c r="M4" s="2"/>
      <c r="N4" s="2"/>
      <c r="O4" s="2"/>
      <c r="P4" s="8"/>
      <c r="Q4" s="9"/>
      <c r="R4" s="9"/>
      <c r="S4" s="5"/>
      <c r="T4" s="1"/>
      <c r="U4" s="177" t="s">
        <v>0</v>
      </c>
      <c r="V4" s="177"/>
      <c r="W4" s="177"/>
      <c r="X4" s="177" t="s">
        <v>1</v>
      </c>
      <c r="Y4" s="177"/>
      <c r="Z4" s="177"/>
      <c r="AA4" s="1"/>
      <c r="AB4" s="1"/>
      <c r="AC4" s="1"/>
      <c r="AD4" s="1"/>
    </row>
    <row r="5" spans="2:30" ht="16">
      <c r="B5" s="1"/>
      <c r="C5" s="2"/>
      <c r="D5" s="2"/>
      <c r="E5" s="2"/>
      <c r="F5" s="7"/>
      <c r="G5" s="7"/>
      <c r="H5" s="2"/>
      <c r="I5" s="2"/>
      <c r="J5" s="2"/>
      <c r="K5" s="2"/>
      <c r="L5" s="2"/>
      <c r="M5" s="2"/>
      <c r="N5" s="2"/>
      <c r="O5" s="2"/>
      <c r="P5" s="3"/>
      <c r="Q5" s="1"/>
      <c r="R5" s="1"/>
      <c r="S5" s="5"/>
      <c r="T5" s="10" t="s">
        <v>2</v>
      </c>
      <c r="U5" s="11">
        <v>2024</v>
      </c>
      <c r="V5" s="11">
        <v>12</v>
      </c>
      <c r="W5" s="11">
        <v>31</v>
      </c>
      <c r="X5" s="11">
        <v>2025</v>
      </c>
      <c r="Y5" s="11">
        <v>12</v>
      </c>
      <c r="Z5" s="11">
        <v>31</v>
      </c>
      <c r="AA5" s="1"/>
      <c r="AB5" s="1"/>
      <c r="AC5" s="1"/>
      <c r="AD5" s="1"/>
    </row>
    <row r="6" spans="2:30" ht="16">
      <c r="B6" s="1"/>
      <c r="C6" s="2"/>
      <c r="D6" s="2"/>
      <c r="E6" s="2"/>
      <c r="F6" s="7"/>
      <c r="G6" s="7"/>
      <c r="H6" s="2"/>
      <c r="I6" s="2"/>
      <c r="J6" s="2"/>
      <c r="K6" s="2"/>
      <c r="L6" s="2"/>
      <c r="M6" s="2"/>
      <c r="O6" s="13"/>
      <c r="P6" s="13"/>
      <c r="Q6" s="1"/>
      <c r="R6" s="1"/>
      <c r="S6" s="5"/>
      <c r="T6" s="10" t="s">
        <v>3</v>
      </c>
      <c r="U6" s="11">
        <v>2024</v>
      </c>
      <c r="V6" s="11">
        <v>10</v>
      </c>
      <c r="W6" s="11">
        <v>1</v>
      </c>
      <c r="X6" s="11">
        <v>2025</v>
      </c>
      <c r="Y6" s="11">
        <v>12</v>
      </c>
      <c r="Z6" s="11">
        <v>31</v>
      </c>
      <c r="AA6" s="1"/>
      <c r="AB6" s="1"/>
      <c r="AC6" s="1"/>
      <c r="AD6" s="1"/>
    </row>
    <row r="7" spans="2:30" ht="16">
      <c r="B7" s="1"/>
      <c r="C7" s="2"/>
      <c r="D7" s="2"/>
      <c r="E7" s="2"/>
      <c r="F7" s="7"/>
      <c r="G7" s="7"/>
      <c r="H7" s="2"/>
      <c r="I7" s="2"/>
      <c r="J7" s="2"/>
      <c r="K7" s="2"/>
      <c r="L7" s="2"/>
      <c r="M7" s="2"/>
      <c r="N7" s="2"/>
      <c r="O7" s="2"/>
      <c r="P7" s="3"/>
      <c r="Q7" s="1"/>
      <c r="R7" s="1"/>
      <c r="S7" s="5"/>
      <c r="T7" s="10"/>
      <c r="U7" s="11"/>
      <c r="V7" s="11"/>
      <c r="W7" s="11"/>
      <c r="X7" s="11"/>
      <c r="Y7" s="11"/>
      <c r="Z7" s="11"/>
      <c r="AA7" s="1"/>
      <c r="AB7" s="1"/>
      <c r="AC7" s="1"/>
      <c r="AD7" s="1"/>
    </row>
    <row r="8" spans="2:30" ht="16">
      <c r="B8" s="1"/>
      <c r="C8" s="2"/>
      <c r="D8" s="2"/>
      <c r="E8" s="2"/>
      <c r="F8" s="7"/>
      <c r="G8" s="7"/>
      <c r="H8" s="2"/>
      <c r="I8" s="2"/>
      <c r="J8" s="2"/>
      <c r="K8" s="2"/>
      <c r="L8" s="2"/>
      <c r="M8" s="2"/>
      <c r="N8" s="2"/>
      <c r="O8" s="2"/>
      <c r="P8" s="3"/>
      <c r="Q8" s="1"/>
      <c r="R8" s="1"/>
      <c r="S8" s="5"/>
      <c r="T8" s="10"/>
      <c r="U8" s="11"/>
      <c r="V8" s="11"/>
      <c r="W8" s="11"/>
      <c r="X8" s="11"/>
      <c r="Y8" s="11"/>
      <c r="Z8" s="11"/>
      <c r="AA8" s="1"/>
      <c r="AB8" s="1"/>
      <c r="AC8" s="1"/>
      <c r="AD8" s="1"/>
    </row>
    <row r="9" spans="2:30" ht="16">
      <c r="B9" s="1"/>
      <c r="C9" s="2"/>
      <c r="D9" s="2"/>
      <c r="E9" s="2"/>
      <c r="F9" s="7"/>
      <c r="G9" s="7"/>
      <c r="H9" s="2"/>
      <c r="I9" s="2"/>
      <c r="J9" s="2"/>
      <c r="K9" s="2"/>
      <c r="L9" s="2"/>
      <c r="M9" s="2"/>
      <c r="N9" s="2"/>
      <c r="O9" s="14" t="s">
        <v>4</v>
      </c>
      <c r="P9" s="3"/>
      <c r="Q9" s="1"/>
      <c r="R9" s="1"/>
      <c r="S9" s="5"/>
      <c r="T9" s="10"/>
      <c r="U9" s="11"/>
      <c r="V9" s="11"/>
      <c r="W9" s="11"/>
      <c r="X9" s="11"/>
      <c r="Y9" s="11"/>
      <c r="Z9" s="11"/>
      <c r="AA9" s="1"/>
      <c r="AB9" s="1"/>
      <c r="AC9" s="1"/>
      <c r="AD9" s="1"/>
    </row>
    <row r="10" spans="2:30" ht="16">
      <c r="B10" s="1"/>
      <c r="C10" s="2"/>
      <c r="D10" s="2"/>
      <c r="E10" s="2"/>
      <c r="F10" s="7"/>
      <c r="G10" s="7"/>
      <c r="H10" s="2"/>
      <c r="I10" s="2"/>
      <c r="J10" s="2"/>
      <c r="K10" s="2"/>
      <c r="L10" s="2"/>
      <c r="M10" s="2"/>
      <c r="N10" s="13"/>
      <c r="O10" s="15">
        <v>0</v>
      </c>
      <c r="P10" s="3"/>
      <c r="Q10" s="16"/>
      <c r="R10" s="1"/>
      <c r="S10" s="5"/>
      <c r="T10" s="10"/>
      <c r="U10" s="11"/>
      <c r="V10" s="11"/>
      <c r="W10" s="11"/>
      <c r="X10" s="11"/>
      <c r="Y10" s="11"/>
      <c r="Z10" s="11"/>
      <c r="AA10" s="1"/>
      <c r="AB10" s="1"/>
      <c r="AC10" s="1"/>
      <c r="AD10" s="1"/>
    </row>
    <row r="11" spans="2:30" ht="16">
      <c r="B11" s="1"/>
      <c r="C11" s="2"/>
      <c r="D11" s="2"/>
      <c r="E11" s="2"/>
      <c r="F11" s="7"/>
      <c r="G11" s="7"/>
      <c r="H11" s="2"/>
      <c r="I11" s="2"/>
      <c r="J11" s="2"/>
      <c r="K11" s="2"/>
      <c r="L11" s="2"/>
      <c r="M11" s="2"/>
      <c r="N11" s="13"/>
      <c r="O11" s="13"/>
      <c r="P11" s="3"/>
      <c r="Q11" s="1"/>
      <c r="R11" s="1"/>
      <c r="S11" s="5"/>
      <c r="T11" s="10"/>
      <c r="U11" s="11"/>
      <c r="V11" s="11"/>
      <c r="W11" s="11"/>
      <c r="X11" s="11"/>
      <c r="Y11" s="11"/>
      <c r="Z11" s="11"/>
      <c r="AA11" s="1"/>
      <c r="AB11" s="1"/>
      <c r="AC11" s="1"/>
      <c r="AD11" s="1"/>
    </row>
    <row r="12" spans="2:30" ht="16">
      <c r="B12" s="1"/>
      <c r="C12" s="2"/>
      <c r="D12" s="2"/>
      <c r="E12" s="2"/>
      <c r="F12" s="7"/>
      <c r="G12" s="7"/>
      <c r="H12" s="2"/>
      <c r="I12" s="2"/>
      <c r="J12" s="2"/>
      <c r="K12" s="2"/>
      <c r="L12" s="2"/>
      <c r="M12" s="2"/>
      <c r="N12" s="2"/>
      <c r="Q12" s="1"/>
      <c r="R12" s="1"/>
      <c r="S12" s="5"/>
      <c r="T12" s="10"/>
      <c r="U12" s="11"/>
      <c r="V12" s="11"/>
      <c r="W12" s="11"/>
      <c r="X12" s="11"/>
      <c r="Y12" s="11"/>
      <c r="Z12" s="11"/>
      <c r="AA12" s="1"/>
      <c r="AB12" s="1"/>
      <c r="AC12" s="1"/>
      <c r="AD12" s="1"/>
    </row>
    <row r="13" spans="2:30" ht="21">
      <c r="B13" s="18"/>
      <c r="C13" s="19" t="s">
        <v>5</v>
      </c>
      <c r="D13" s="20"/>
      <c r="E13" s="20"/>
      <c r="F13" s="20"/>
      <c r="G13" s="20"/>
      <c r="H13" s="20"/>
      <c r="I13" s="20"/>
      <c r="J13" s="178" t="s">
        <v>6</v>
      </c>
      <c r="K13" s="178"/>
      <c r="L13" s="178"/>
      <c r="M13" s="178"/>
      <c r="N13" s="178" t="s">
        <v>7</v>
      </c>
      <c r="O13" s="178"/>
      <c r="Q13" s="21"/>
      <c r="R13" s="21"/>
      <c r="S13" s="22"/>
      <c r="T13" s="21"/>
      <c r="U13" s="21"/>
      <c r="V13" s="21"/>
      <c r="W13" s="21"/>
      <c r="X13" s="21"/>
      <c r="Y13" s="21" t="s">
        <v>8</v>
      </c>
      <c r="Z13" s="23" t="s">
        <v>9</v>
      </c>
      <c r="AA13" s="21"/>
      <c r="AB13" s="21"/>
      <c r="AC13" s="21"/>
      <c r="AD13" s="21"/>
    </row>
    <row r="14" spans="2:30" ht="44.25" customHeight="1">
      <c r="C14" s="25" t="s">
        <v>10</v>
      </c>
      <c r="D14" s="25" t="s">
        <v>11</v>
      </c>
      <c r="E14" s="25" t="s">
        <v>12</v>
      </c>
      <c r="F14" s="25" t="s">
        <v>13</v>
      </c>
      <c r="G14" s="25"/>
      <c r="H14" s="26" t="s">
        <v>14</v>
      </c>
      <c r="I14" s="26" t="s">
        <v>15</v>
      </c>
      <c r="J14" s="25"/>
      <c r="K14" s="25"/>
      <c r="L14" s="174"/>
      <c r="M14" s="175"/>
      <c r="N14" s="27" t="s">
        <v>16</v>
      </c>
      <c r="O14" s="25" t="s">
        <v>17</v>
      </c>
      <c r="P14" s="28"/>
      <c r="Q14" s="6">
        <v>0</v>
      </c>
      <c r="R14" s="6" t="s">
        <v>18</v>
      </c>
      <c r="S14" s="29" t="s">
        <v>19</v>
      </c>
      <c r="T14" s="29" t="s">
        <v>20</v>
      </c>
      <c r="U14" s="29" t="s">
        <v>21</v>
      </c>
    </row>
    <row r="15" spans="2:30">
      <c r="C15" s="30" t="s">
        <v>22</v>
      </c>
      <c r="D15" s="31" t="s">
        <v>23</v>
      </c>
      <c r="E15" s="32"/>
      <c r="F15" s="33"/>
      <c r="G15" s="33"/>
      <c r="H15" s="33"/>
      <c r="I15" s="33"/>
      <c r="J15" s="34"/>
      <c r="K15" s="35"/>
      <c r="L15" s="35"/>
      <c r="M15" s="35"/>
      <c r="N15" s="36"/>
      <c r="O15" s="36"/>
      <c r="P15" s="37" t="s">
        <v>18</v>
      </c>
      <c r="Q15" s="6">
        <v>0</v>
      </c>
      <c r="R15" s="6" t="s">
        <v>24</v>
      </c>
      <c r="S15" s="38"/>
      <c r="T15" s="39" t="s">
        <v>18</v>
      </c>
      <c r="U15" s="39"/>
      <c r="V15" s="6">
        <v>0</v>
      </c>
    </row>
    <row r="16" spans="2:30" ht="16">
      <c r="C16" s="31">
        <v>249703</v>
      </c>
      <c r="D16" s="31" t="s">
        <v>25</v>
      </c>
      <c r="E16" s="32" t="s">
        <v>26</v>
      </c>
      <c r="F16" s="40" t="s">
        <v>27</v>
      </c>
      <c r="G16" s="33" t="s">
        <v>18</v>
      </c>
      <c r="H16" s="32" t="s">
        <v>14</v>
      </c>
      <c r="I16" s="41" t="s">
        <v>15</v>
      </c>
      <c r="J16" s="42" t="s">
        <v>28</v>
      </c>
      <c r="K16" s="43" t="s">
        <v>28</v>
      </c>
      <c r="L16" s="43" t="s">
        <v>28</v>
      </c>
      <c r="M16" s="43" t="s">
        <v>29</v>
      </c>
      <c r="N16" s="73">
        <v>1063</v>
      </c>
      <c r="O16" s="43">
        <f t="shared" ref="O16:O68" si="0">IF(N16="","",N16*(1-$O$10))</f>
        <v>1063</v>
      </c>
      <c r="P16" s="37" t="s">
        <v>18</v>
      </c>
      <c r="Q16" s="6">
        <v>1</v>
      </c>
      <c r="R16" s="6" t="s">
        <v>18</v>
      </c>
      <c r="S16" s="38" t="s">
        <v>22</v>
      </c>
      <c r="T16" s="39">
        <v>45108</v>
      </c>
      <c r="U16" s="39" t="s">
        <v>18</v>
      </c>
      <c r="V16" s="6">
        <v>1</v>
      </c>
      <c r="X16" s="6" t="s">
        <v>30</v>
      </c>
      <c r="Y16" s="6">
        <v>8</v>
      </c>
    </row>
    <row r="17" spans="3:30" ht="16">
      <c r="C17" s="31">
        <v>684989</v>
      </c>
      <c r="D17" s="31" t="s">
        <v>31</v>
      </c>
      <c r="E17" s="32" t="s">
        <v>32</v>
      </c>
      <c r="F17" s="40" t="s">
        <v>33</v>
      </c>
      <c r="G17" s="33" t="s">
        <v>18</v>
      </c>
      <c r="H17" s="32" t="s">
        <v>14</v>
      </c>
      <c r="I17" s="41" t="s">
        <v>15</v>
      </c>
      <c r="J17" s="42" t="s">
        <v>34</v>
      </c>
      <c r="K17" s="43" t="s">
        <v>35</v>
      </c>
      <c r="L17" s="43" t="s">
        <v>34</v>
      </c>
      <c r="M17" s="43" t="s">
        <v>36</v>
      </c>
      <c r="N17" s="74">
        <v>1173</v>
      </c>
      <c r="O17" s="43">
        <f t="shared" si="0"/>
        <v>1173</v>
      </c>
      <c r="P17" s="37" t="s">
        <v>18</v>
      </c>
      <c r="Q17" s="6">
        <v>1</v>
      </c>
      <c r="R17" s="6" t="s">
        <v>18</v>
      </c>
      <c r="S17" s="38" t="s">
        <v>22</v>
      </c>
      <c r="T17" s="39">
        <v>45536</v>
      </c>
      <c r="U17" s="39" t="s">
        <v>18</v>
      </c>
      <c r="V17" s="6">
        <v>3</v>
      </c>
      <c r="X17" s="6" t="s">
        <v>37</v>
      </c>
      <c r="Y17" s="6">
        <v>10</v>
      </c>
    </row>
    <row r="18" spans="3:30" ht="16">
      <c r="C18" s="31">
        <v>553939</v>
      </c>
      <c r="D18" s="31" t="s">
        <v>38</v>
      </c>
      <c r="E18" s="32" t="s">
        <v>39</v>
      </c>
      <c r="F18" s="40" t="s">
        <v>40</v>
      </c>
      <c r="G18" s="33" t="s">
        <v>18</v>
      </c>
      <c r="H18" s="32" t="s">
        <v>14</v>
      </c>
      <c r="I18" s="41" t="s">
        <v>15</v>
      </c>
      <c r="J18" s="42" t="s">
        <v>34</v>
      </c>
      <c r="K18" s="43" t="s">
        <v>28</v>
      </c>
      <c r="L18" s="43" t="s">
        <v>34</v>
      </c>
      <c r="M18" s="43" t="s">
        <v>29</v>
      </c>
      <c r="N18" s="74">
        <v>1094</v>
      </c>
      <c r="O18" s="43">
        <f t="shared" si="0"/>
        <v>1094</v>
      </c>
      <c r="P18" s="37" t="s">
        <v>41</v>
      </c>
      <c r="Q18" s="6">
        <v>0</v>
      </c>
      <c r="R18" s="6" t="s">
        <v>18</v>
      </c>
      <c r="S18" s="38" t="s">
        <v>22</v>
      </c>
      <c r="T18" s="39">
        <v>43709</v>
      </c>
      <c r="U18" s="39">
        <v>45992</v>
      </c>
      <c r="V18" s="6">
        <v>4</v>
      </c>
      <c r="X18" s="6" t="s">
        <v>42</v>
      </c>
      <c r="Y18" s="6">
        <v>11</v>
      </c>
      <c r="AA18" s="44" t="s">
        <v>30</v>
      </c>
      <c r="AB18" s="44" t="s">
        <v>8</v>
      </c>
      <c r="AC18" s="44" t="s">
        <v>37</v>
      </c>
      <c r="AD18" s="44" t="s">
        <v>42</v>
      </c>
    </row>
    <row r="19" spans="3:30" ht="16">
      <c r="C19" s="31">
        <v>928196</v>
      </c>
      <c r="D19" s="31" t="s">
        <v>43</v>
      </c>
      <c r="E19" s="32" t="s">
        <v>44</v>
      </c>
      <c r="F19" s="40" t="s">
        <v>27</v>
      </c>
      <c r="G19" s="33" t="s">
        <v>18</v>
      </c>
      <c r="H19" s="32" t="s">
        <v>14</v>
      </c>
      <c r="I19" s="41" t="s">
        <v>15</v>
      </c>
      <c r="J19" s="42" t="s">
        <v>28</v>
      </c>
      <c r="K19" s="43" t="s">
        <v>28</v>
      </c>
      <c r="L19" s="43" t="s">
        <v>34</v>
      </c>
      <c r="M19" s="43" t="s">
        <v>36</v>
      </c>
      <c r="N19" s="74">
        <v>1199</v>
      </c>
      <c r="O19" s="43">
        <f t="shared" si="0"/>
        <v>1199</v>
      </c>
      <c r="P19" s="37" t="s">
        <v>45</v>
      </c>
      <c r="Q19" s="6">
        <v>0</v>
      </c>
      <c r="R19" s="6" t="s">
        <v>18</v>
      </c>
      <c r="S19" s="38" t="s">
        <v>22</v>
      </c>
      <c r="T19" s="39">
        <v>42736</v>
      </c>
      <c r="U19" s="39">
        <v>45839</v>
      </c>
      <c r="V19" s="6">
        <v>6</v>
      </c>
      <c r="Z19" s="45"/>
      <c r="AA19" s="45" t="s">
        <v>46</v>
      </c>
      <c r="AB19" s="45" t="s">
        <v>11</v>
      </c>
      <c r="AC19" s="45" t="s">
        <v>47</v>
      </c>
      <c r="AD19" s="45" t="s">
        <v>46</v>
      </c>
    </row>
    <row r="20" spans="3:30" ht="16">
      <c r="C20" s="31">
        <v>142336</v>
      </c>
      <c r="D20" s="31" t="s">
        <v>43</v>
      </c>
      <c r="E20" s="32" t="s">
        <v>48</v>
      </c>
      <c r="F20" s="40" t="s">
        <v>33</v>
      </c>
      <c r="G20" s="33" t="s">
        <v>18</v>
      </c>
      <c r="H20" s="32" t="s">
        <v>14</v>
      </c>
      <c r="I20" s="41" t="s">
        <v>15</v>
      </c>
      <c r="J20" s="42" t="s">
        <v>34</v>
      </c>
      <c r="K20" s="43" t="s">
        <v>35</v>
      </c>
      <c r="L20" s="43" t="s">
        <v>34</v>
      </c>
      <c r="M20" s="43" t="s">
        <v>49</v>
      </c>
      <c r="N20" s="74">
        <v>1234</v>
      </c>
      <c r="O20" s="43">
        <f t="shared" si="0"/>
        <v>1234</v>
      </c>
      <c r="P20" s="37" t="s">
        <v>50</v>
      </c>
      <c r="Q20" s="6">
        <v>0</v>
      </c>
      <c r="R20" s="6" t="s">
        <v>18</v>
      </c>
      <c r="S20" s="38" t="s">
        <v>22</v>
      </c>
      <c r="T20" s="39">
        <v>45748</v>
      </c>
      <c r="U20" s="39" t="s">
        <v>18</v>
      </c>
      <c r="V20" s="6">
        <v>7</v>
      </c>
      <c r="Z20" s="45"/>
      <c r="AA20" s="45" t="s">
        <v>51</v>
      </c>
      <c r="AB20" s="45" t="s">
        <v>12</v>
      </c>
      <c r="AC20" s="45" t="s">
        <v>52</v>
      </c>
      <c r="AD20" s="45" t="s">
        <v>52</v>
      </c>
    </row>
    <row r="21" spans="3:30" ht="16">
      <c r="C21" s="31">
        <v>481323</v>
      </c>
      <c r="D21" s="31" t="s">
        <v>53</v>
      </c>
      <c r="E21" s="32" t="s">
        <v>54</v>
      </c>
      <c r="F21" s="40" t="s">
        <v>55</v>
      </c>
      <c r="G21" s="33" t="s">
        <v>18</v>
      </c>
      <c r="H21" s="32" t="s">
        <v>14</v>
      </c>
      <c r="I21" s="41" t="s">
        <v>15</v>
      </c>
      <c r="J21" s="42" t="s">
        <v>34</v>
      </c>
      <c r="K21" s="43" t="s">
        <v>28</v>
      </c>
      <c r="L21" s="43" t="s">
        <v>34</v>
      </c>
      <c r="M21" s="43" t="s">
        <v>36</v>
      </c>
      <c r="N21" s="74">
        <v>1169</v>
      </c>
      <c r="O21" s="43">
        <f t="shared" si="0"/>
        <v>1169</v>
      </c>
      <c r="P21" s="37" t="s">
        <v>18</v>
      </c>
      <c r="Q21" s="6">
        <v>1</v>
      </c>
      <c r="R21" s="6" t="s">
        <v>18</v>
      </c>
      <c r="S21" s="38" t="s">
        <v>22</v>
      </c>
      <c r="T21" s="39">
        <v>42335</v>
      </c>
      <c r="U21" s="39" t="s">
        <v>18</v>
      </c>
      <c r="V21" s="6">
        <v>8</v>
      </c>
      <c r="Z21" s="45"/>
      <c r="AA21" s="45" t="s">
        <v>56</v>
      </c>
      <c r="AB21" s="45" t="s">
        <v>13</v>
      </c>
      <c r="AC21" s="45" t="s">
        <v>56</v>
      </c>
      <c r="AD21" s="45" t="s">
        <v>57</v>
      </c>
    </row>
    <row r="22" spans="3:30" ht="16">
      <c r="C22" s="31" t="s">
        <v>22</v>
      </c>
      <c r="D22" s="31" t="s">
        <v>58</v>
      </c>
      <c r="E22" s="32" t="s">
        <v>18</v>
      </c>
      <c r="F22" s="40" t="s">
        <v>18</v>
      </c>
      <c r="G22" s="33" t="s">
        <v>18</v>
      </c>
      <c r="H22" s="32" t="s">
        <v>18</v>
      </c>
      <c r="I22" s="41" t="s">
        <v>18</v>
      </c>
      <c r="J22" s="42" t="s">
        <v>18</v>
      </c>
      <c r="K22" s="43" t="s">
        <v>18</v>
      </c>
      <c r="L22" s="43" t="s">
        <v>18</v>
      </c>
      <c r="M22" s="43" t="s">
        <v>18</v>
      </c>
      <c r="N22" s="74"/>
      <c r="O22" s="43" t="str">
        <f t="shared" si="0"/>
        <v/>
      </c>
      <c r="P22" s="37" t="s">
        <v>18</v>
      </c>
      <c r="Q22" s="6">
        <v>0</v>
      </c>
      <c r="R22" s="6" t="s">
        <v>24</v>
      </c>
      <c r="S22" s="38" t="s">
        <v>18</v>
      </c>
      <c r="T22" s="39" t="s">
        <v>18</v>
      </c>
      <c r="U22" s="39" t="e">
        <v>#N/A</v>
      </c>
      <c r="V22" s="6">
        <v>10</v>
      </c>
      <c r="Z22" s="45"/>
      <c r="AA22" s="45" t="s">
        <v>15</v>
      </c>
      <c r="AB22" s="45" t="s">
        <v>15</v>
      </c>
      <c r="AC22" s="45" t="s">
        <v>15</v>
      </c>
      <c r="AD22" s="45" t="s">
        <v>15</v>
      </c>
    </row>
    <row r="23" spans="3:30" ht="16">
      <c r="C23" s="31">
        <v>187913</v>
      </c>
      <c r="D23" s="31" t="s">
        <v>25</v>
      </c>
      <c r="E23" s="32" t="s">
        <v>59</v>
      </c>
      <c r="F23" s="40" t="s">
        <v>60</v>
      </c>
      <c r="G23" s="33" t="s">
        <v>18</v>
      </c>
      <c r="H23" s="32" t="s">
        <v>14</v>
      </c>
      <c r="I23" s="41" t="s">
        <v>15</v>
      </c>
      <c r="J23" s="42" t="s">
        <v>34</v>
      </c>
      <c r="K23" s="43" t="s">
        <v>35</v>
      </c>
      <c r="L23" s="43" t="s">
        <v>34</v>
      </c>
      <c r="M23" s="43" t="s">
        <v>61</v>
      </c>
      <c r="N23" s="74">
        <v>1094</v>
      </c>
      <c r="O23" s="43">
        <f t="shared" si="0"/>
        <v>1094</v>
      </c>
      <c r="P23" s="37" t="s">
        <v>18</v>
      </c>
      <c r="Q23" s="6">
        <v>1</v>
      </c>
      <c r="R23" s="6" t="s">
        <v>18</v>
      </c>
      <c r="S23" s="38" t="s">
        <v>22</v>
      </c>
      <c r="T23" s="39">
        <v>45536</v>
      </c>
      <c r="U23" s="39" t="s">
        <v>18</v>
      </c>
      <c r="V23" s="6">
        <v>11</v>
      </c>
      <c r="Z23" s="45"/>
      <c r="AA23" s="45" t="s">
        <v>62</v>
      </c>
      <c r="AB23" t="s">
        <v>63</v>
      </c>
      <c r="AC23" s="45" t="s">
        <v>64</v>
      </c>
      <c r="AD23" s="45" t="s">
        <v>65</v>
      </c>
    </row>
    <row r="24" spans="3:30" ht="16">
      <c r="C24" s="31">
        <v>777127</v>
      </c>
      <c r="D24" s="31" t="s">
        <v>31</v>
      </c>
      <c r="E24" s="32" t="s">
        <v>66</v>
      </c>
      <c r="F24" s="40" t="s">
        <v>67</v>
      </c>
      <c r="G24" s="33" t="s">
        <v>18</v>
      </c>
      <c r="H24" s="32" t="s">
        <v>14</v>
      </c>
      <c r="I24" s="41" t="s">
        <v>15</v>
      </c>
      <c r="J24" s="42" t="s">
        <v>28</v>
      </c>
      <c r="K24" s="43" t="s">
        <v>35</v>
      </c>
      <c r="L24" s="43" t="s">
        <v>34</v>
      </c>
      <c r="M24" s="43" t="s">
        <v>29</v>
      </c>
      <c r="N24" s="74">
        <v>1128</v>
      </c>
      <c r="O24" s="43">
        <f t="shared" si="0"/>
        <v>1128</v>
      </c>
      <c r="P24" s="37" t="s">
        <v>45</v>
      </c>
      <c r="Q24" s="6">
        <v>1</v>
      </c>
      <c r="R24" s="6" t="s">
        <v>18</v>
      </c>
      <c r="S24" s="38" t="s">
        <v>22</v>
      </c>
      <c r="T24" s="39">
        <v>42675</v>
      </c>
      <c r="U24" s="39">
        <v>45839</v>
      </c>
      <c r="V24" s="6">
        <v>13</v>
      </c>
      <c r="Z24" s="45"/>
      <c r="AA24" t="s">
        <v>68</v>
      </c>
      <c r="AB24" t="s">
        <v>4</v>
      </c>
      <c r="AC24" t="s">
        <v>69</v>
      </c>
      <c r="AD24" s="45" t="s">
        <v>69</v>
      </c>
    </row>
    <row r="25" spans="3:30" ht="16">
      <c r="C25" s="31">
        <v>998953</v>
      </c>
      <c r="D25" s="31" t="s">
        <v>31</v>
      </c>
      <c r="E25" s="32" t="s">
        <v>66</v>
      </c>
      <c r="F25" s="40" t="s">
        <v>60</v>
      </c>
      <c r="G25" s="33" t="s">
        <v>18</v>
      </c>
      <c r="H25" s="32" t="s">
        <v>14</v>
      </c>
      <c r="I25" s="41" t="s">
        <v>15</v>
      </c>
      <c r="J25" s="42" t="s">
        <v>34</v>
      </c>
      <c r="K25" s="43" t="s">
        <v>35</v>
      </c>
      <c r="L25" s="43" t="s">
        <v>28</v>
      </c>
      <c r="M25" s="43" t="s">
        <v>70</v>
      </c>
      <c r="N25" s="74">
        <v>1161</v>
      </c>
      <c r="O25" s="43">
        <f t="shared" si="0"/>
        <v>1161</v>
      </c>
      <c r="P25" s="37" t="s">
        <v>50</v>
      </c>
      <c r="Q25" s="6">
        <v>1</v>
      </c>
      <c r="R25" s="6" t="s">
        <v>18</v>
      </c>
      <c r="S25" s="38" t="s">
        <v>22</v>
      </c>
      <c r="T25" s="39">
        <v>45748</v>
      </c>
      <c r="U25" s="39" t="s">
        <v>18</v>
      </c>
      <c r="V25" s="6">
        <v>14</v>
      </c>
      <c r="Z25" s="45"/>
      <c r="AA25" s="45"/>
      <c r="AB25" s="45"/>
      <c r="AC25" s="45"/>
      <c r="AD25" s="45"/>
    </row>
    <row r="26" spans="3:30" ht="16">
      <c r="C26" s="31">
        <v>495444</v>
      </c>
      <c r="D26" s="31" t="s">
        <v>38</v>
      </c>
      <c r="E26" s="32" t="s">
        <v>71</v>
      </c>
      <c r="F26" s="40" t="s">
        <v>72</v>
      </c>
      <c r="G26" s="33" t="s">
        <v>18</v>
      </c>
      <c r="H26" s="32" t="s">
        <v>14</v>
      </c>
      <c r="I26" s="41" t="s">
        <v>15</v>
      </c>
      <c r="J26" s="42" t="s">
        <v>34</v>
      </c>
      <c r="K26" s="43" t="s">
        <v>28</v>
      </c>
      <c r="L26" s="43" t="s">
        <v>34</v>
      </c>
      <c r="M26" s="43" t="s">
        <v>29</v>
      </c>
      <c r="N26" s="74">
        <v>1094</v>
      </c>
      <c r="O26" s="43">
        <f t="shared" si="0"/>
        <v>1094</v>
      </c>
      <c r="P26" s="37" t="s">
        <v>18</v>
      </c>
      <c r="Q26" s="6">
        <v>0</v>
      </c>
      <c r="R26" s="6" t="s">
        <v>18</v>
      </c>
      <c r="S26" s="38" t="s">
        <v>22</v>
      </c>
      <c r="T26" s="39">
        <v>42355</v>
      </c>
      <c r="U26" s="39" t="s">
        <v>18</v>
      </c>
      <c r="V26" s="6">
        <v>15</v>
      </c>
      <c r="Z26" s="45"/>
      <c r="AA26" s="45" t="s">
        <v>73</v>
      </c>
      <c r="AB26" t="s">
        <v>16</v>
      </c>
      <c r="AC26" t="s">
        <v>74</v>
      </c>
      <c r="AD26" s="45" t="s">
        <v>75</v>
      </c>
    </row>
    <row r="27" spans="3:30" ht="16">
      <c r="C27" s="31">
        <v>165338</v>
      </c>
      <c r="D27" s="31" t="s">
        <v>76</v>
      </c>
      <c r="E27" s="32" t="s">
        <v>39</v>
      </c>
      <c r="F27" s="40" t="s">
        <v>67</v>
      </c>
      <c r="G27" s="33" t="s">
        <v>18</v>
      </c>
      <c r="H27" s="32" t="s">
        <v>14</v>
      </c>
      <c r="I27" s="41" t="s">
        <v>15</v>
      </c>
      <c r="J27" s="42" t="s">
        <v>28</v>
      </c>
      <c r="K27" s="43" t="s">
        <v>35</v>
      </c>
      <c r="L27" s="43" t="s">
        <v>34</v>
      </c>
      <c r="M27" s="43" t="s">
        <v>77</v>
      </c>
      <c r="N27" s="74">
        <v>1063</v>
      </c>
      <c r="O27" s="43">
        <f t="shared" si="0"/>
        <v>1063</v>
      </c>
      <c r="P27" s="37" t="s">
        <v>18</v>
      </c>
      <c r="Q27" s="6">
        <v>1</v>
      </c>
      <c r="R27" s="6" t="s">
        <v>18</v>
      </c>
      <c r="S27" s="38" t="s">
        <v>22</v>
      </c>
      <c r="T27" s="39">
        <v>41699</v>
      </c>
      <c r="U27" s="39" t="s">
        <v>18</v>
      </c>
      <c r="V27" s="6">
        <v>16</v>
      </c>
      <c r="Z27" s="45" t="s">
        <v>78</v>
      </c>
      <c r="AA27" s="45" t="s">
        <v>79</v>
      </c>
      <c r="AB27" s="45" t="s">
        <v>23</v>
      </c>
      <c r="AC27" s="45" t="s">
        <v>80</v>
      </c>
      <c r="AD27" s="45" t="s">
        <v>81</v>
      </c>
    </row>
    <row r="28" spans="3:30" ht="16">
      <c r="C28" s="31" t="s">
        <v>22</v>
      </c>
      <c r="D28" s="31" t="s">
        <v>82</v>
      </c>
      <c r="E28" s="32" t="s">
        <v>18</v>
      </c>
      <c r="F28" s="40" t="s">
        <v>18</v>
      </c>
      <c r="G28" s="33" t="s">
        <v>18</v>
      </c>
      <c r="H28" s="32" t="s">
        <v>18</v>
      </c>
      <c r="I28" s="41" t="s">
        <v>18</v>
      </c>
      <c r="J28" s="42" t="s">
        <v>18</v>
      </c>
      <c r="K28" s="43" t="s">
        <v>18</v>
      </c>
      <c r="L28" s="43" t="s">
        <v>18</v>
      </c>
      <c r="M28" s="43" t="s">
        <v>18</v>
      </c>
      <c r="N28" s="74"/>
      <c r="O28" s="43" t="str">
        <f t="shared" si="0"/>
        <v/>
      </c>
      <c r="P28" s="37" t="s">
        <v>18</v>
      </c>
      <c r="Q28" s="6">
        <v>0</v>
      </c>
      <c r="R28" s="6" t="s">
        <v>24</v>
      </c>
      <c r="S28" s="38" t="s">
        <v>18</v>
      </c>
      <c r="T28" s="39" t="s">
        <v>18</v>
      </c>
      <c r="U28" s="39" t="e">
        <v>#N/A</v>
      </c>
      <c r="V28" s="6">
        <v>17</v>
      </c>
      <c r="Z28" s="45" t="s">
        <v>83</v>
      </c>
      <c r="AA28" s="45" t="s">
        <v>79</v>
      </c>
      <c r="AB28" s="45" t="s">
        <v>23</v>
      </c>
      <c r="AC28" s="45" t="s">
        <v>80</v>
      </c>
      <c r="AD28" s="45" t="s">
        <v>81</v>
      </c>
    </row>
    <row r="29" spans="3:30" ht="16">
      <c r="C29" s="31">
        <v>139900</v>
      </c>
      <c r="D29" s="31" t="s">
        <v>53</v>
      </c>
      <c r="E29" s="32" t="s">
        <v>54</v>
      </c>
      <c r="F29" s="40" t="s">
        <v>84</v>
      </c>
      <c r="G29" s="33" t="s">
        <v>18</v>
      </c>
      <c r="H29" s="32" t="s">
        <v>14</v>
      </c>
      <c r="I29" s="41" t="s">
        <v>15</v>
      </c>
      <c r="J29" s="42" t="s">
        <v>34</v>
      </c>
      <c r="K29" s="43" t="s">
        <v>35</v>
      </c>
      <c r="L29" s="43" t="s">
        <v>34</v>
      </c>
      <c r="M29" s="43" t="s">
        <v>49</v>
      </c>
      <c r="N29" s="74">
        <v>1075</v>
      </c>
      <c r="O29" s="43">
        <f t="shared" si="0"/>
        <v>1075</v>
      </c>
      <c r="P29" s="37" t="s">
        <v>18</v>
      </c>
      <c r="Q29" s="6">
        <v>1</v>
      </c>
      <c r="R29" s="6" t="s">
        <v>18</v>
      </c>
      <c r="S29" s="38" t="s">
        <v>22</v>
      </c>
      <c r="T29" s="39">
        <v>45292</v>
      </c>
      <c r="U29" s="39" t="s">
        <v>18</v>
      </c>
      <c r="V29" s="6">
        <v>24</v>
      </c>
      <c r="AA29" t="s">
        <v>85</v>
      </c>
      <c r="AB29" t="s">
        <v>17</v>
      </c>
      <c r="AC29" t="s">
        <v>86</v>
      </c>
      <c r="AD29" s="6" t="s">
        <v>87</v>
      </c>
    </row>
    <row r="30" spans="3:30" ht="16">
      <c r="C30" s="31">
        <v>812967</v>
      </c>
      <c r="D30" s="31" t="s">
        <v>88</v>
      </c>
      <c r="E30" s="32" t="s">
        <v>54</v>
      </c>
      <c r="F30" s="40" t="s">
        <v>84</v>
      </c>
      <c r="G30" s="33" t="s">
        <v>18</v>
      </c>
      <c r="H30" s="32" t="s">
        <v>14</v>
      </c>
      <c r="I30" s="41" t="s">
        <v>15</v>
      </c>
      <c r="J30" s="42" t="s">
        <v>34</v>
      </c>
      <c r="K30" s="43" t="s">
        <v>35</v>
      </c>
      <c r="L30" s="43" t="s">
        <v>34</v>
      </c>
      <c r="M30" s="43" t="s">
        <v>49</v>
      </c>
      <c r="N30" s="74">
        <v>982</v>
      </c>
      <c r="O30" s="43">
        <f t="shared" si="0"/>
        <v>982</v>
      </c>
      <c r="P30" s="37" t="s">
        <v>18</v>
      </c>
      <c r="Q30" s="6">
        <v>0</v>
      </c>
      <c r="R30" s="6" t="s">
        <v>18</v>
      </c>
      <c r="S30" s="38" t="s">
        <v>22</v>
      </c>
      <c r="T30" s="39">
        <v>45261</v>
      </c>
      <c r="U30" s="39" t="s">
        <v>18</v>
      </c>
      <c r="V30" s="6">
        <v>25</v>
      </c>
      <c r="AD30" s="6" t="s">
        <v>89</v>
      </c>
    </row>
    <row r="31" spans="3:30" ht="16">
      <c r="C31" s="31" t="s">
        <v>90</v>
      </c>
      <c r="D31" s="31" t="s">
        <v>23</v>
      </c>
      <c r="E31" s="32" t="s">
        <v>18</v>
      </c>
      <c r="F31" s="40" t="s">
        <v>18</v>
      </c>
      <c r="G31" s="33" t="s">
        <v>18</v>
      </c>
      <c r="H31" s="32" t="s">
        <v>18</v>
      </c>
      <c r="I31" s="41" t="s">
        <v>18</v>
      </c>
      <c r="J31" s="42" t="s">
        <v>18</v>
      </c>
      <c r="K31" s="43" t="s">
        <v>18</v>
      </c>
      <c r="L31" s="43" t="s">
        <v>18</v>
      </c>
      <c r="M31" s="43" t="s">
        <v>18</v>
      </c>
      <c r="N31" s="74"/>
      <c r="O31" s="43" t="str">
        <f t="shared" si="0"/>
        <v/>
      </c>
      <c r="P31" s="37" t="s">
        <v>18</v>
      </c>
      <c r="Q31" s="6">
        <v>0</v>
      </c>
      <c r="R31" s="6" t="s">
        <v>24</v>
      </c>
      <c r="S31" s="38" t="s">
        <v>18</v>
      </c>
      <c r="T31" s="39" t="s">
        <v>18</v>
      </c>
      <c r="U31" s="39" t="e">
        <v>#N/A</v>
      </c>
      <c r="V31" s="6">
        <v>26</v>
      </c>
      <c r="AD31" s="46" t="s">
        <v>91</v>
      </c>
    </row>
    <row r="32" spans="3:30" ht="16">
      <c r="C32" s="31">
        <v>908979</v>
      </c>
      <c r="D32" s="31" t="s">
        <v>92</v>
      </c>
      <c r="E32" s="32" t="s">
        <v>93</v>
      </c>
      <c r="F32" s="40" t="s">
        <v>94</v>
      </c>
      <c r="G32" s="33" t="s">
        <v>18</v>
      </c>
      <c r="H32" s="32" t="s">
        <v>18</v>
      </c>
      <c r="I32" s="41" t="s">
        <v>15</v>
      </c>
      <c r="J32" s="42" t="s">
        <v>35</v>
      </c>
      <c r="K32" s="43" t="s">
        <v>35</v>
      </c>
      <c r="L32" s="43" t="s">
        <v>34</v>
      </c>
      <c r="M32" s="43" t="s">
        <v>36</v>
      </c>
      <c r="N32" s="74">
        <v>884</v>
      </c>
      <c r="O32" s="43">
        <f t="shared" si="0"/>
        <v>884</v>
      </c>
      <c r="P32" s="37" t="s">
        <v>95</v>
      </c>
      <c r="Q32" s="6">
        <v>1</v>
      </c>
      <c r="R32" s="6" t="s">
        <v>18</v>
      </c>
      <c r="S32" s="38" t="s">
        <v>90</v>
      </c>
      <c r="T32" s="39">
        <v>44835</v>
      </c>
      <c r="U32" s="39">
        <v>45689</v>
      </c>
      <c r="V32" s="6">
        <v>27</v>
      </c>
      <c r="AD32" s="6" t="s">
        <v>96</v>
      </c>
    </row>
    <row r="33" spans="3:30" ht="16">
      <c r="C33" s="31">
        <v>812426</v>
      </c>
      <c r="D33" s="31" t="s">
        <v>97</v>
      </c>
      <c r="E33" s="32" t="s">
        <v>98</v>
      </c>
      <c r="F33" s="40" t="s">
        <v>99</v>
      </c>
      <c r="G33" s="33" t="s">
        <v>18</v>
      </c>
      <c r="H33" s="32" t="s">
        <v>14</v>
      </c>
      <c r="I33" s="41" t="s">
        <v>15</v>
      </c>
      <c r="J33" s="42" t="s">
        <v>100</v>
      </c>
      <c r="K33" s="43" t="s">
        <v>28</v>
      </c>
      <c r="L33" s="43" t="s">
        <v>34</v>
      </c>
      <c r="M33" s="43" t="s">
        <v>36</v>
      </c>
      <c r="N33" s="74">
        <v>497</v>
      </c>
      <c r="O33" s="43">
        <f t="shared" si="0"/>
        <v>497</v>
      </c>
      <c r="P33" s="37" t="s">
        <v>18</v>
      </c>
      <c r="Q33" s="6">
        <v>0</v>
      </c>
      <c r="R33" s="6" t="s">
        <v>18</v>
      </c>
      <c r="S33" s="38" t="s">
        <v>90</v>
      </c>
      <c r="T33" s="39">
        <v>42461</v>
      </c>
      <c r="U33" s="39" t="s">
        <v>18</v>
      </c>
      <c r="V33" s="6">
        <v>28</v>
      </c>
    </row>
    <row r="34" spans="3:30" ht="16">
      <c r="C34" s="31">
        <v>188448</v>
      </c>
      <c r="D34" s="31" t="s">
        <v>101</v>
      </c>
      <c r="E34" s="32" t="s">
        <v>102</v>
      </c>
      <c r="F34" s="40" t="s">
        <v>99</v>
      </c>
      <c r="G34" s="33" t="s">
        <v>18</v>
      </c>
      <c r="H34" s="32" t="s">
        <v>14</v>
      </c>
      <c r="I34" s="41" t="s">
        <v>15</v>
      </c>
      <c r="J34" s="42" t="s">
        <v>100</v>
      </c>
      <c r="K34" s="43" t="s">
        <v>28</v>
      </c>
      <c r="L34" s="43" t="s">
        <v>34</v>
      </c>
      <c r="M34" s="43" t="s">
        <v>103</v>
      </c>
      <c r="N34" s="74">
        <v>456</v>
      </c>
      <c r="O34" s="43">
        <f t="shared" si="0"/>
        <v>456</v>
      </c>
      <c r="P34" s="37" t="s">
        <v>18</v>
      </c>
      <c r="Q34" s="6">
        <v>1</v>
      </c>
      <c r="R34" s="6" t="s">
        <v>18</v>
      </c>
      <c r="S34" s="38" t="s">
        <v>90</v>
      </c>
      <c r="T34" s="39">
        <v>41913</v>
      </c>
      <c r="U34" s="39" t="s">
        <v>18</v>
      </c>
      <c r="V34" s="6">
        <v>29</v>
      </c>
      <c r="AA34" s="6" t="s">
        <v>30</v>
      </c>
      <c r="AB34" s="6" t="s">
        <v>8</v>
      </c>
      <c r="AC34" s="6" t="s">
        <v>37</v>
      </c>
      <c r="AD34" s="6" t="s">
        <v>42</v>
      </c>
    </row>
    <row r="35" spans="3:30" ht="16">
      <c r="C35" s="31">
        <v>831758</v>
      </c>
      <c r="D35" s="31" t="s">
        <v>104</v>
      </c>
      <c r="E35" s="32" t="s">
        <v>105</v>
      </c>
      <c r="F35" s="40" t="s">
        <v>99</v>
      </c>
      <c r="G35" s="33" t="s">
        <v>18</v>
      </c>
      <c r="H35" s="32" t="s">
        <v>14</v>
      </c>
      <c r="I35" s="41" t="s">
        <v>15</v>
      </c>
      <c r="J35" s="42" t="s">
        <v>100</v>
      </c>
      <c r="K35" s="43" t="s">
        <v>28</v>
      </c>
      <c r="L35" s="43" t="s">
        <v>34</v>
      </c>
      <c r="M35" s="43" t="s">
        <v>103</v>
      </c>
      <c r="N35" s="74">
        <v>525</v>
      </c>
      <c r="O35" s="43">
        <f t="shared" si="0"/>
        <v>525</v>
      </c>
      <c r="P35" s="37" t="s">
        <v>18</v>
      </c>
      <c r="Q35" s="6">
        <v>0</v>
      </c>
      <c r="R35" s="6" t="s">
        <v>18</v>
      </c>
      <c r="S35" s="38" t="s">
        <v>90</v>
      </c>
      <c r="T35" s="39">
        <v>42005</v>
      </c>
      <c r="U35" s="39">
        <v>46323</v>
      </c>
      <c r="V35" s="6">
        <v>30</v>
      </c>
      <c r="Z35" s="6" t="s">
        <v>78</v>
      </c>
      <c r="AA35" s="45" t="s">
        <v>79</v>
      </c>
      <c r="AB35" s="45" t="s">
        <v>23</v>
      </c>
      <c r="AC35" s="45" t="s">
        <v>80</v>
      </c>
      <c r="AD35" s="45" t="s">
        <v>81</v>
      </c>
    </row>
    <row r="36" spans="3:30" ht="16">
      <c r="C36" s="31">
        <v>541269</v>
      </c>
      <c r="D36" s="31" t="s">
        <v>106</v>
      </c>
      <c r="E36" s="32" t="s">
        <v>107</v>
      </c>
      <c r="F36" s="40" t="s">
        <v>99</v>
      </c>
      <c r="G36" s="33" t="s">
        <v>18</v>
      </c>
      <c r="H36" s="32" t="s">
        <v>14</v>
      </c>
      <c r="I36" s="41" t="s">
        <v>15</v>
      </c>
      <c r="J36" s="42" t="s">
        <v>100</v>
      </c>
      <c r="K36" s="43" t="s">
        <v>28</v>
      </c>
      <c r="L36" s="43" t="s">
        <v>34</v>
      </c>
      <c r="M36" s="43" t="s">
        <v>77</v>
      </c>
      <c r="N36" s="74">
        <v>598</v>
      </c>
      <c r="O36" s="43">
        <f t="shared" si="0"/>
        <v>598</v>
      </c>
      <c r="P36" s="37" t="s">
        <v>18</v>
      </c>
      <c r="Q36" s="6">
        <v>1</v>
      </c>
      <c r="R36" s="6" t="s">
        <v>18</v>
      </c>
      <c r="S36" s="38" t="s">
        <v>90</v>
      </c>
      <c r="T36" s="39">
        <v>42064</v>
      </c>
      <c r="U36" s="39" t="s">
        <v>18</v>
      </c>
      <c r="V36" s="6">
        <v>31</v>
      </c>
      <c r="Z36" s="6" t="s">
        <v>83</v>
      </c>
      <c r="AA36" s="45" t="s">
        <v>108</v>
      </c>
      <c r="AB36" s="45" t="s">
        <v>109</v>
      </c>
      <c r="AC36" s="45" t="s">
        <v>108</v>
      </c>
      <c r="AD36" s="45" t="s">
        <v>81</v>
      </c>
    </row>
    <row r="37" spans="3:30" ht="16">
      <c r="C37" s="31">
        <v>452013</v>
      </c>
      <c r="D37" s="31" t="s">
        <v>110</v>
      </c>
      <c r="E37" s="32" t="s">
        <v>111</v>
      </c>
      <c r="F37" s="40" t="s">
        <v>99</v>
      </c>
      <c r="G37" s="33" t="s">
        <v>18</v>
      </c>
      <c r="H37" s="32" t="s">
        <v>14</v>
      </c>
      <c r="I37" s="41" t="s">
        <v>15</v>
      </c>
      <c r="J37" s="42" t="s">
        <v>100</v>
      </c>
      <c r="K37" s="43" t="s">
        <v>28</v>
      </c>
      <c r="L37" s="43" t="s">
        <v>34</v>
      </c>
      <c r="M37" s="43" t="s">
        <v>77</v>
      </c>
      <c r="N37" s="74">
        <v>615</v>
      </c>
      <c r="O37" s="43">
        <f t="shared" si="0"/>
        <v>615</v>
      </c>
      <c r="P37" s="37" t="s">
        <v>18</v>
      </c>
      <c r="Q37" s="6">
        <v>0</v>
      </c>
      <c r="R37" s="6" t="s">
        <v>18</v>
      </c>
      <c r="S37" s="38" t="s">
        <v>90</v>
      </c>
      <c r="T37" s="39">
        <v>42095</v>
      </c>
      <c r="U37" s="39" t="s">
        <v>18</v>
      </c>
      <c r="V37" s="6">
        <v>32</v>
      </c>
      <c r="Z37" s="6" t="s">
        <v>112</v>
      </c>
      <c r="AA37" s="45" t="s">
        <v>113</v>
      </c>
      <c r="AB37" s="45" t="s">
        <v>58</v>
      </c>
      <c r="AC37" s="45" t="s">
        <v>114</v>
      </c>
      <c r="AD37" s="45" t="s">
        <v>115</v>
      </c>
    </row>
    <row r="38" spans="3:30" ht="16">
      <c r="C38" s="31">
        <v>290128</v>
      </c>
      <c r="D38" s="31" t="s">
        <v>116</v>
      </c>
      <c r="E38" s="32" t="s">
        <v>117</v>
      </c>
      <c r="F38" s="40" t="s">
        <v>99</v>
      </c>
      <c r="G38" s="33" t="s">
        <v>18</v>
      </c>
      <c r="H38" s="32" t="s">
        <v>14</v>
      </c>
      <c r="I38" s="41" t="s">
        <v>15</v>
      </c>
      <c r="J38" s="42" t="s">
        <v>100</v>
      </c>
      <c r="K38" s="43" t="s">
        <v>28</v>
      </c>
      <c r="L38" s="43" t="s">
        <v>34</v>
      </c>
      <c r="M38" s="43" t="s">
        <v>29</v>
      </c>
      <c r="N38" s="74">
        <v>741</v>
      </c>
      <c r="O38" s="43">
        <f t="shared" si="0"/>
        <v>741</v>
      </c>
      <c r="P38" s="37" t="s">
        <v>18</v>
      </c>
      <c r="Q38" s="6">
        <v>1</v>
      </c>
      <c r="R38" s="6" t="s">
        <v>18</v>
      </c>
      <c r="S38" s="38" t="s">
        <v>90</v>
      </c>
      <c r="T38" s="39">
        <v>42248</v>
      </c>
      <c r="U38" s="39" t="s">
        <v>18</v>
      </c>
      <c r="V38" s="6">
        <v>33</v>
      </c>
      <c r="Z38" s="6" t="s">
        <v>118</v>
      </c>
      <c r="AA38" s="45" t="s">
        <v>119</v>
      </c>
      <c r="AB38" s="45" t="s">
        <v>82</v>
      </c>
      <c r="AC38" s="45" t="s">
        <v>120</v>
      </c>
      <c r="AD38" s="45" t="s">
        <v>121</v>
      </c>
    </row>
    <row r="39" spans="3:30" ht="16">
      <c r="C39" s="31">
        <v>856711</v>
      </c>
      <c r="D39" s="31" t="s">
        <v>122</v>
      </c>
      <c r="E39" s="32" t="s">
        <v>111</v>
      </c>
      <c r="F39" s="40" t="s">
        <v>99</v>
      </c>
      <c r="G39" s="33" t="s">
        <v>18</v>
      </c>
      <c r="H39" s="32" t="s">
        <v>14</v>
      </c>
      <c r="I39" s="41" t="s">
        <v>15</v>
      </c>
      <c r="J39" s="42" t="s">
        <v>100</v>
      </c>
      <c r="K39" s="43" t="s">
        <v>28</v>
      </c>
      <c r="L39" s="43" t="s">
        <v>34</v>
      </c>
      <c r="M39" s="43" t="s">
        <v>103</v>
      </c>
      <c r="N39" s="74">
        <v>615</v>
      </c>
      <c r="O39" s="43">
        <f t="shared" si="0"/>
        <v>615</v>
      </c>
      <c r="P39" s="37" t="s">
        <v>123</v>
      </c>
      <c r="Q39" s="6">
        <v>0</v>
      </c>
      <c r="R39" s="6" t="s">
        <v>18</v>
      </c>
      <c r="S39" s="38" t="s">
        <v>90</v>
      </c>
      <c r="T39" s="39">
        <v>42064</v>
      </c>
      <c r="U39" s="39">
        <v>45717</v>
      </c>
      <c r="V39" s="6">
        <v>34</v>
      </c>
    </row>
    <row r="40" spans="3:30" ht="16">
      <c r="C40" s="31">
        <v>997728</v>
      </c>
      <c r="D40" s="31" t="s">
        <v>122</v>
      </c>
      <c r="E40" s="32" t="s">
        <v>124</v>
      </c>
      <c r="F40" s="40" t="s">
        <v>125</v>
      </c>
      <c r="G40" s="33" t="s">
        <v>18</v>
      </c>
      <c r="H40" s="32" t="s">
        <v>14</v>
      </c>
      <c r="I40" s="41" t="s">
        <v>15</v>
      </c>
      <c r="J40" s="42" t="s">
        <v>35</v>
      </c>
      <c r="K40" s="43" t="s">
        <v>28</v>
      </c>
      <c r="L40" s="43" t="s">
        <v>34</v>
      </c>
      <c r="M40" s="43" t="s">
        <v>49</v>
      </c>
      <c r="N40" s="74">
        <v>668</v>
      </c>
      <c r="O40" s="43">
        <f t="shared" si="0"/>
        <v>668</v>
      </c>
      <c r="P40" s="37" t="s">
        <v>123</v>
      </c>
      <c r="Q40" s="6">
        <v>0</v>
      </c>
      <c r="R40" s="6" t="s">
        <v>18</v>
      </c>
      <c r="S40" s="38" t="s">
        <v>90</v>
      </c>
      <c r="T40" s="39">
        <v>44682</v>
      </c>
      <c r="U40" s="39">
        <v>45717</v>
      </c>
      <c r="V40" s="6">
        <v>35</v>
      </c>
    </row>
    <row r="41" spans="3:30" ht="16">
      <c r="C41" s="31">
        <v>374128</v>
      </c>
      <c r="D41" s="31" t="s">
        <v>122</v>
      </c>
      <c r="E41" s="32" t="s">
        <v>124</v>
      </c>
      <c r="F41" s="40" t="s">
        <v>125</v>
      </c>
      <c r="G41" s="33" t="s">
        <v>18</v>
      </c>
      <c r="H41" s="32" t="s">
        <v>14</v>
      </c>
      <c r="I41" s="41" t="s">
        <v>15</v>
      </c>
      <c r="J41" s="42" t="s">
        <v>35</v>
      </c>
      <c r="K41" s="43" t="s">
        <v>35</v>
      </c>
      <c r="L41" s="43" t="s">
        <v>34</v>
      </c>
      <c r="M41" s="43" t="s">
        <v>36</v>
      </c>
      <c r="N41" s="74">
        <v>635</v>
      </c>
      <c r="O41" s="43">
        <f t="shared" si="0"/>
        <v>635</v>
      </c>
      <c r="P41" s="37" t="s">
        <v>126</v>
      </c>
      <c r="Q41" s="6">
        <v>0</v>
      </c>
      <c r="R41" s="6" t="s">
        <v>18</v>
      </c>
      <c r="S41" s="38" t="s">
        <v>90</v>
      </c>
      <c r="T41" s="39">
        <v>45717</v>
      </c>
      <c r="U41" s="39" t="s">
        <v>18</v>
      </c>
      <c r="V41" s="6">
        <v>36</v>
      </c>
    </row>
    <row r="42" spans="3:30" ht="16">
      <c r="C42" s="31">
        <v>953680</v>
      </c>
      <c r="D42" s="31" t="s">
        <v>127</v>
      </c>
      <c r="E42" s="32" t="s">
        <v>117</v>
      </c>
      <c r="F42" s="40" t="s">
        <v>99</v>
      </c>
      <c r="G42" s="33" t="s">
        <v>18</v>
      </c>
      <c r="H42" s="32" t="s">
        <v>14</v>
      </c>
      <c r="I42" s="41" t="s">
        <v>15</v>
      </c>
      <c r="J42" s="42" t="s">
        <v>100</v>
      </c>
      <c r="K42" s="43" t="s">
        <v>28</v>
      </c>
      <c r="L42" s="43" t="s">
        <v>34</v>
      </c>
      <c r="M42" s="43" t="s">
        <v>77</v>
      </c>
      <c r="N42" s="74">
        <v>647</v>
      </c>
      <c r="O42" s="43">
        <f t="shared" si="0"/>
        <v>647</v>
      </c>
      <c r="P42" s="37" t="s">
        <v>123</v>
      </c>
      <c r="Q42" s="6">
        <v>1</v>
      </c>
      <c r="R42" s="6" t="s">
        <v>18</v>
      </c>
      <c r="S42" s="38" t="s">
        <v>90</v>
      </c>
      <c r="T42" s="39">
        <v>42064</v>
      </c>
      <c r="U42" s="39">
        <v>45717</v>
      </c>
      <c r="V42" s="6">
        <v>37</v>
      </c>
      <c r="AA42" s="47" t="s">
        <v>128</v>
      </c>
      <c r="AB42" s="47" t="s">
        <v>129</v>
      </c>
      <c r="AC42" s="48" t="s">
        <v>128</v>
      </c>
      <c r="AD42" s="49" t="s">
        <v>128</v>
      </c>
    </row>
    <row r="43" spans="3:30" ht="16">
      <c r="C43" s="31">
        <v>255154</v>
      </c>
      <c r="D43" s="31" t="s">
        <v>127</v>
      </c>
      <c r="E43" s="32" t="s">
        <v>117</v>
      </c>
      <c r="F43" s="40" t="s">
        <v>125</v>
      </c>
      <c r="G43" s="33" t="s">
        <v>18</v>
      </c>
      <c r="H43" s="32" t="s">
        <v>14</v>
      </c>
      <c r="I43" s="41" t="s">
        <v>15</v>
      </c>
      <c r="J43" s="42" t="s">
        <v>35</v>
      </c>
      <c r="K43" s="43" t="s">
        <v>35</v>
      </c>
      <c r="L43" s="43" t="s">
        <v>34</v>
      </c>
      <c r="M43" s="43" t="s">
        <v>36</v>
      </c>
      <c r="N43" s="74">
        <v>647</v>
      </c>
      <c r="O43" s="43">
        <f t="shared" si="0"/>
        <v>647</v>
      </c>
      <c r="P43" s="37" t="s">
        <v>126</v>
      </c>
      <c r="Q43" s="6">
        <v>1</v>
      </c>
      <c r="R43" s="6" t="s">
        <v>18</v>
      </c>
      <c r="S43" s="38" t="s">
        <v>90</v>
      </c>
      <c r="T43" s="39">
        <v>45717</v>
      </c>
      <c r="U43" s="39" t="s">
        <v>18</v>
      </c>
      <c r="V43" s="6">
        <v>38</v>
      </c>
      <c r="AA43" s="47" t="s">
        <v>130</v>
      </c>
      <c r="AB43" s="47" t="s">
        <v>131</v>
      </c>
      <c r="AC43" s="48" t="s">
        <v>132</v>
      </c>
      <c r="AD43" s="49" t="s">
        <v>133</v>
      </c>
    </row>
    <row r="44" spans="3:30" ht="16">
      <c r="C44" s="31">
        <v>245059</v>
      </c>
      <c r="D44" s="31" t="s">
        <v>134</v>
      </c>
      <c r="E44" s="32" t="s">
        <v>135</v>
      </c>
      <c r="F44" s="40" t="s">
        <v>99</v>
      </c>
      <c r="G44" s="33" t="s">
        <v>18</v>
      </c>
      <c r="H44" s="32" t="s">
        <v>14</v>
      </c>
      <c r="I44" s="41" t="s">
        <v>15</v>
      </c>
      <c r="J44" s="42" t="s">
        <v>35</v>
      </c>
      <c r="K44" s="43" t="s">
        <v>28</v>
      </c>
      <c r="L44" s="43" t="s">
        <v>34</v>
      </c>
      <c r="M44" s="43" t="s">
        <v>36</v>
      </c>
      <c r="N44" s="74">
        <v>749</v>
      </c>
      <c r="O44" s="43">
        <f t="shared" si="0"/>
        <v>749</v>
      </c>
      <c r="P44" s="37" t="s">
        <v>95</v>
      </c>
      <c r="Q44" s="6">
        <v>0</v>
      </c>
      <c r="R44" s="6" t="s">
        <v>18</v>
      </c>
      <c r="S44" s="38" t="s">
        <v>90</v>
      </c>
      <c r="T44" s="39">
        <v>41883</v>
      </c>
      <c r="U44" s="39">
        <v>45689</v>
      </c>
      <c r="V44" s="6">
        <v>39</v>
      </c>
    </row>
    <row r="45" spans="3:30" ht="16">
      <c r="C45" s="31">
        <v>760293</v>
      </c>
      <c r="D45" s="31" t="s">
        <v>136</v>
      </c>
      <c r="E45" s="32" t="s">
        <v>137</v>
      </c>
      <c r="F45" s="40" t="s">
        <v>138</v>
      </c>
      <c r="G45" s="33" t="s">
        <v>18</v>
      </c>
      <c r="H45" s="32" t="s">
        <v>14</v>
      </c>
      <c r="I45" s="41" t="s">
        <v>15</v>
      </c>
      <c r="J45" s="42" t="s">
        <v>100</v>
      </c>
      <c r="K45" s="43" t="s">
        <v>35</v>
      </c>
      <c r="L45" s="43" t="s">
        <v>34</v>
      </c>
      <c r="M45" s="43" t="s">
        <v>36</v>
      </c>
      <c r="N45" s="74">
        <v>929</v>
      </c>
      <c r="O45" s="43">
        <f t="shared" si="0"/>
        <v>929</v>
      </c>
      <c r="P45" s="37" t="s">
        <v>95</v>
      </c>
      <c r="Q45" s="6">
        <v>1</v>
      </c>
      <c r="R45" s="6" t="s">
        <v>18</v>
      </c>
      <c r="S45" s="38" t="s">
        <v>90</v>
      </c>
      <c r="T45" s="39">
        <v>43831</v>
      </c>
      <c r="U45" s="39">
        <v>45689</v>
      </c>
      <c r="V45" s="6">
        <v>40</v>
      </c>
    </row>
    <row r="46" spans="3:30" ht="16">
      <c r="C46" s="31">
        <v>183553</v>
      </c>
      <c r="D46" s="31" t="s">
        <v>139</v>
      </c>
      <c r="E46" s="32" t="s">
        <v>140</v>
      </c>
      <c r="F46" s="40" t="s">
        <v>99</v>
      </c>
      <c r="G46" s="33" t="s">
        <v>18</v>
      </c>
      <c r="H46" s="32" t="s">
        <v>18</v>
      </c>
      <c r="I46" s="41" t="s">
        <v>18</v>
      </c>
      <c r="J46" s="42" t="s">
        <v>100</v>
      </c>
      <c r="K46" s="43" t="s">
        <v>28</v>
      </c>
      <c r="L46" s="43" t="s">
        <v>34</v>
      </c>
      <c r="M46" s="43" t="s">
        <v>77</v>
      </c>
      <c r="N46" s="74">
        <v>955</v>
      </c>
      <c r="O46" s="43">
        <f t="shared" si="0"/>
        <v>955</v>
      </c>
      <c r="P46" s="37" t="s">
        <v>18</v>
      </c>
      <c r="Q46" s="6">
        <v>0</v>
      </c>
      <c r="R46" s="6" t="s">
        <v>18</v>
      </c>
      <c r="S46" s="38" t="s">
        <v>90</v>
      </c>
      <c r="T46" s="39">
        <v>42125</v>
      </c>
      <c r="U46" s="39" t="s">
        <v>18</v>
      </c>
      <c r="V46" s="6">
        <v>41</v>
      </c>
    </row>
    <row r="47" spans="3:30" ht="16">
      <c r="C47" s="31">
        <v>243158</v>
      </c>
      <c r="D47" s="31" t="s">
        <v>141</v>
      </c>
      <c r="E47" s="32" t="s">
        <v>71</v>
      </c>
      <c r="F47" s="40" t="s">
        <v>142</v>
      </c>
      <c r="G47" s="33" t="s">
        <v>18</v>
      </c>
      <c r="H47" s="32" t="s">
        <v>14</v>
      </c>
      <c r="I47" s="41" t="s">
        <v>15</v>
      </c>
      <c r="J47" s="42" t="s">
        <v>28</v>
      </c>
      <c r="K47" s="43" t="s">
        <v>35</v>
      </c>
      <c r="L47" s="43" t="s">
        <v>28</v>
      </c>
      <c r="M47" s="43" t="s">
        <v>29</v>
      </c>
      <c r="N47" s="74">
        <v>1073</v>
      </c>
      <c r="O47" s="43">
        <f t="shared" si="0"/>
        <v>1073</v>
      </c>
      <c r="P47" s="37" t="s">
        <v>18</v>
      </c>
      <c r="Q47" s="6">
        <v>1</v>
      </c>
      <c r="R47" s="6" t="s">
        <v>18</v>
      </c>
      <c r="S47" s="38" t="s">
        <v>90</v>
      </c>
      <c r="T47" s="39">
        <v>45200</v>
      </c>
      <c r="U47" s="39" t="s">
        <v>18</v>
      </c>
      <c r="V47" s="6">
        <v>42</v>
      </c>
    </row>
    <row r="48" spans="3:30" ht="16">
      <c r="C48" s="31">
        <v>346787</v>
      </c>
      <c r="D48" s="31" t="s">
        <v>141</v>
      </c>
      <c r="E48" s="32" t="s">
        <v>71</v>
      </c>
      <c r="F48" s="40" t="s">
        <v>143</v>
      </c>
      <c r="G48" s="33" t="s">
        <v>18</v>
      </c>
      <c r="H48" s="32" t="s">
        <v>14</v>
      </c>
      <c r="I48" s="41" t="s">
        <v>15</v>
      </c>
      <c r="J48" s="42" t="s">
        <v>100</v>
      </c>
      <c r="K48" s="43" t="s">
        <v>35</v>
      </c>
      <c r="L48" s="43" t="s">
        <v>28</v>
      </c>
      <c r="M48" s="43" t="s">
        <v>144</v>
      </c>
      <c r="N48" s="74">
        <v>1094</v>
      </c>
      <c r="O48" s="43">
        <f t="shared" si="0"/>
        <v>1094</v>
      </c>
      <c r="P48" s="37" t="s">
        <v>18</v>
      </c>
      <c r="Q48" s="6">
        <v>1</v>
      </c>
      <c r="R48" s="6" t="s">
        <v>18</v>
      </c>
      <c r="S48" s="38" t="s">
        <v>90</v>
      </c>
      <c r="T48" s="39">
        <v>44774</v>
      </c>
      <c r="U48" s="39" t="s">
        <v>18</v>
      </c>
      <c r="V48" s="6">
        <v>43</v>
      </c>
    </row>
    <row r="49" spans="3:22" ht="16">
      <c r="C49" s="31">
        <v>768950</v>
      </c>
      <c r="D49" s="31" t="s">
        <v>141</v>
      </c>
      <c r="E49" s="32" t="s">
        <v>145</v>
      </c>
      <c r="F49" s="40" t="s">
        <v>146</v>
      </c>
      <c r="G49" s="33" t="s">
        <v>18</v>
      </c>
      <c r="H49" s="32" t="s">
        <v>14</v>
      </c>
      <c r="I49" s="41" t="s">
        <v>15</v>
      </c>
      <c r="J49" s="42" t="s">
        <v>35</v>
      </c>
      <c r="K49" s="43" t="s">
        <v>28</v>
      </c>
      <c r="L49" s="43" t="s">
        <v>34</v>
      </c>
      <c r="M49" s="43" t="s">
        <v>29</v>
      </c>
      <c r="N49" s="74">
        <v>1022</v>
      </c>
      <c r="O49" s="43">
        <f t="shared" si="0"/>
        <v>1022</v>
      </c>
      <c r="P49" s="37" t="s">
        <v>18</v>
      </c>
      <c r="Q49" s="6">
        <v>1</v>
      </c>
      <c r="R49" s="6" t="s">
        <v>18</v>
      </c>
      <c r="S49" s="38" t="s">
        <v>90</v>
      </c>
      <c r="T49" s="39">
        <v>41153</v>
      </c>
      <c r="U49" s="39">
        <v>46143</v>
      </c>
      <c r="V49" s="6">
        <v>44</v>
      </c>
    </row>
    <row r="50" spans="3:22" ht="16">
      <c r="C50" s="31">
        <v>174552</v>
      </c>
      <c r="D50" s="31" t="s">
        <v>147</v>
      </c>
      <c r="E50" s="32" t="s">
        <v>71</v>
      </c>
      <c r="F50" s="40" t="s">
        <v>148</v>
      </c>
      <c r="G50" s="33" t="s">
        <v>18</v>
      </c>
      <c r="H50" s="32" t="s">
        <v>14</v>
      </c>
      <c r="I50" s="41" t="s">
        <v>15</v>
      </c>
      <c r="J50" s="42" t="s">
        <v>35</v>
      </c>
      <c r="K50" s="43" t="s">
        <v>35</v>
      </c>
      <c r="L50" s="43" t="s">
        <v>34</v>
      </c>
      <c r="M50" s="43" t="s">
        <v>29</v>
      </c>
      <c r="N50" s="74">
        <v>1130</v>
      </c>
      <c r="O50" s="43">
        <f t="shared" si="0"/>
        <v>1130</v>
      </c>
      <c r="P50" s="37" t="s">
        <v>18</v>
      </c>
      <c r="Q50" s="6">
        <v>0</v>
      </c>
      <c r="R50" s="6" t="s">
        <v>18</v>
      </c>
      <c r="S50" s="38" t="s">
        <v>90</v>
      </c>
      <c r="T50" s="39">
        <v>44136</v>
      </c>
      <c r="U50" s="39" t="s">
        <v>18</v>
      </c>
      <c r="V50" s="6">
        <v>45</v>
      </c>
    </row>
    <row r="51" spans="3:22" ht="16">
      <c r="C51" s="31">
        <v>195307</v>
      </c>
      <c r="D51" s="31" t="s">
        <v>31</v>
      </c>
      <c r="E51" s="32" t="s">
        <v>32</v>
      </c>
      <c r="F51" s="40" t="s">
        <v>99</v>
      </c>
      <c r="G51" s="33" t="s">
        <v>18</v>
      </c>
      <c r="H51" s="32" t="s">
        <v>14</v>
      </c>
      <c r="I51" s="41" t="s">
        <v>15</v>
      </c>
      <c r="J51" s="42" t="s">
        <v>35</v>
      </c>
      <c r="K51" s="43" t="s">
        <v>28</v>
      </c>
      <c r="L51" s="43" t="s">
        <v>34</v>
      </c>
      <c r="M51" s="43" t="s">
        <v>29</v>
      </c>
      <c r="N51" s="74">
        <v>1122</v>
      </c>
      <c r="O51" s="43">
        <f t="shared" si="0"/>
        <v>1122</v>
      </c>
      <c r="P51" s="37" t="s">
        <v>18</v>
      </c>
      <c r="Q51" s="6">
        <v>1</v>
      </c>
      <c r="R51" s="6" t="s">
        <v>18</v>
      </c>
      <c r="S51" s="38" t="s">
        <v>90</v>
      </c>
      <c r="T51" s="39">
        <v>43709</v>
      </c>
      <c r="U51" s="39" t="s">
        <v>18</v>
      </c>
      <c r="V51" s="6">
        <v>46</v>
      </c>
    </row>
    <row r="52" spans="3:22" ht="16">
      <c r="C52" s="31">
        <v>121315</v>
      </c>
      <c r="D52" s="31" t="s">
        <v>38</v>
      </c>
      <c r="E52" s="32" t="s">
        <v>149</v>
      </c>
      <c r="F52" s="40" t="s">
        <v>150</v>
      </c>
      <c r="G52" s="33" t="s">
        <v>18</v>
      </c>
      <c r="H52" s="32" t="s">
        <v>14</v>
      </c>
      <c r="I52" s="41" t="s">
        <v>15</v>
      </c>
      <c r="J52" s="42" t="s">
        <v>28</v>
      </c>
      <c r="K52" s="43" t="s">
        <v>35</v>
      </c>
      <c r="L52" s="43" t="s">
        <v>28</v>
      </c>
      <c r="M52" s="43" t="s">
        <v>29</v>
      </c>
      <c r="N52" s="74">
        <v>1128</v>
      </c>
      <c r="O52" s="43">
        <f t="shared" si="0"/>
        <v>1128</v>
      </c>
      <c r="P52" s="37" t="s">
        <v>18</v>
      </c>
      <c r="Q52" s="6">
        <v>0</v>
      </c>
      <c r="R52" s="6" t="s">
        <v>18</v>
      </c>
      <c r="S52" s="38" t="s">
        <v>90</v>
      </c>
      <c r="T52" s="39">
        <v>45536</v>
      </c>
      <c r="U52" s="39" t="s">
        <v>18</v>
      </c>
      <c r="V52" s="6">
        <v>47</v>
      </c>
    </row>
    <row r="53" spans="3:22" ht="16">
      <c r="C53" s="31">
        <v>554588</v>
      </c>
      <c r="D53" s="31" t="s">
        <v>38</v>
      </c>
      <c r="E53" s="32" t="s">
        <v>39</v>
      </c>
      <c r="F53" s="40" t="s">
        <v>151</v>
      </c>
      <c r="G53" s="33" t="s">
        <v>18</v>
      </c>
      <c r="H53" s="32" t="s">
        <v>14</v>
      </c>
      <c r="I53" s="41" t="s">
        <v>15</v>
      </c>
      <c r="J53" s="42" t="s">
        <v>35</v>
      </c>
      <c r="K53" s="43" t="s">
        <v>35</v>
      </c>
      <c r="L53" s="43" t="s">
        <v>34</v>
      </c>
      <c r="M53" s="43" t="s">
        <v>77</v>
      </c>
      <c r="N53" s="74">
        <v>1096</v>
      </c>
      <c r="O53" s="43">
        <f t="shared" si="0"/>
        <v>1096</v>
      </c>
      <c r="P53" s="37" t="s">
        <v>18</v>
      </c>
      <c r="Q53" s="6">
        <v>0</v>
      </c>
      <c r="R53" s="6" t="s">
        <v>18</v>
      </c>
      <c r="S53" s="38" t="s">
        <v>90</v>
      </c>
      <c r="T53" s="39">
        <v>44835</v>
      </c>
      <c r="U53" s="39" t="s">
        <v>18</v>
      </c>
      <c r="V53" s="6">
        <v>48</v>
      </c>
    </row>
    <row r="54" spans="3:22" ht="16">
      <c r="C54" s="31">
        <v>593300</v>
      </c>
      <c r="D54" s="31" t="s">
        <v>38</v>
      </c>
      <c r="E54" s="32" t="s">
        <v>39</v>
      </c>
      <c r="F54" s="40" t="s">
        <v>143</v>
      </c>
      <c r="G54" s="33" t="s">
        <v>18</v>
      </c>
      <c r="H54" s="32" t="s">
        <v>14</v>
      </c>
      <c r="I54" s="41" t="s">
        <v>15</v>
      </c>
      <c r="J54" s="42" t="s">
        <v>35</v>
      </c>
      <c r="K54" s="43" t="s">
        <v>35</v>
      </c>
      <c r="L54" s="43" t="s">
        <v>34</v>
      </c>
      <c r="M54" s="43" t="s">
        <v>61</v>
      </c>
      <c r="N54" s="74">
        <v>1118</v>
      </c>
      <c r="O54" s="43">
        <f t="shared" si="0"/>
        <v>1118</v>
      </c>
      <c r="P54" s="37" t="s">
        <v>18</v>
      </c>
      <c r="Q54" s="6">
        <v>0</v>
      </c>
      <c r="R54" s="6" t="s">
        <v>18</v>
      </c>
      <c r="S54" s="38" t="s">
        <v>90</v>
      </c>
      <c r="T54" s="39">
        <v>44743</v>
      </c>
      <c r="U54" s="39" t="s">
        <v>18</v>
      </c>
      <c r="V54" s="6">
        <v>49</v>
      </c>
    </row>
    <row r="55" spans="3:22" ht="16">
      <c r="C55" s="31">
        <v>719814</v>
      </c>
      <c r="D55" s="31" t="s">
        <v>38</v>
      </c>
      <c r="E55" s="32" t="s">
        <v>39</v>
      </c>
      <c r="F55" s="40" t="s">
        <v>99</v>
      </c>
      <c r="G55" s="33" t="s">
        <v>18</v>
      </c>
      <c r="H55" s="32" t="s">
        <v>14</v>
      </c>
      <c r="I55" s="41" t="s">
        <v>15</v>
      </c>
      <c r="J55" s="42" t="s">
        <v>35</v>
      </c>
      <c r="K55" s="43" t="s">
        <v>28</v>
      </c>
      <c r="L55" s="43" t="s">
        <v>34</v>
      </c>
      <c r="M55" s="43" t="s">
        <v>29</v>
      </c>
      <c r="N55" s="74">
        <v>992</v>
      </c>
      <c r="O55" s="43">
        <f t="shared" si="0"/>
        <v>992</v>
      </c>
      <c r="P55" s="37" t="s">
        <v>18</v>
      </c>
      <c r="Q55" s="6">
        <v>0</v>
      </c>
      <c r="R55" s="6" t="s">
        <v>18</v>
      </c>
      <c r="S55" s="38" t="s">
        <v>90</v>
      </c>
      <c r="T55" s="39">
        <v>42826</v>
      </c>
      <c r="U55" s="39" t="s">
        <v>18</v>
      </c>
      <c r="V55" s="6">
        <v>50</v>
      </c>
    </row>
    <row r="56" spans="3:22" ht="16">
      <c r="C56" s="31">
        <v>485710</v>
      </c>
      <c r="D56" s="31" t="s">
        <v>76</v>
      </c>
      <c r="E56" s="32" t="s">
        <v>39</v>
      </c>
      <c r="F56" s="40" t="s">
        <v>99</v>
      </c>
      <c r="G56" s="33" t="s">
        <v>18</v>
      </c>
      <c r="H56" s="32" t="s">
        <v>14</v>
      </c>
      <c r="I56" s="41" t="s">
        <v>15</v>
      </c>
      <c r="J56" s="42" t="s">
        <v>35</v>
      </c>
      <c r="K56" s="43" t="s">
        <v>28</v>
      </c>
      <c r="L56" s="43" t="s">
        <v>34</v>
      </c>
      <c r="M56" s="43" t="s">
        <v>29</v>
      </c>
      <c r="N56" s="74">
        <v>1024</v>
      </c>
      <c r="O56" s="43">
        <f t="shared" si="0"/>
        <v>1024</v>
      </c>
      <c r="P56" s="37" t="s">
        <v>18</v>
      </c>
      <c r="Q56" s="6">
        <v>1</v>
      </c>
      <c r="R56" s="6" t="s">
        <v>18</v>
      </c>
      <c r="S56" s="38" t="s">
        <v>90</v>
      </c>
      <c r="T56" s="39">
        <v>44105</v>
      </c>
      <c r="U56" s="39" t="s">
        <v>18</v>
      </c>
      <c r="V56" s="6">
        <v>51</v>
      </c>
    </row>
    <row r="57" spans="3:22" ht="16">
      <c r="C57" s="31">
        <v>498807</v>
      </c>
      <c r="D57" s="31" t="s">
        <v>76</v>
      </c>
      <c r="E57" s="32" t="s">
        <v>39</v>
      </c>
      <c r="F57" s="40" t="s">
        <v>151</v>
      </c>
      <c r="G57" s="33" t="s">
        <v>18</v>
      </c>
      <c r="H57" s="32" t="s">
        <v>14</v>
      </c>
      <c r="I57" s="41" t="s">
        <v>15</v>
      </c>
      <c r="J57" s="42" t="s">
        <v>35</v>
      </c>
      <c r="K57" s="43" t="s">
        <v>35</v>
      </c>
      <c r="L57" s="43" t="s">
        <v>34</v>
      </c>
      <c r="M57" s="43" t="s">
        <v>49</v>
      </c>
      <c r="N57" s="74">
        <v>1118</v>
      </c>
      <c r="O57" s="43">
        <f t="shared" si="0"/>
        <v>1118</v>
      </c>
      <c r="P57" s="37" t="s">
        <v>18</v>
      </c>
      <c r="Q57" s="6">
        <v>1</v>
      </c>
      <c r="R57" s="6" t="s">
        <v>18</v>
      </c>
      <c r="S57" s="38" t="s">
        <v>90</v>
      </c>
      <c r="T57" s="39">
        <v>45474</v>
      </c>
      <c r="U57" s="39" t="s">
        <v>18</v>
      </c>
      <c r="V57" s="6">
        <v>52</v>
      </c>
    </row>
    <row r="58" spans="3:22" ht="16">
      <c r="C58" s="31">
        <v>823234</v>
      </c>
      <c r="D58" s="31" t="s">
        <v>76</v>
      </c>
      <c r="E58" s="32" t="s">
        <v>39</v>
      </c>
      <c r="F58" s="40" t="s">
        <v>143</v>
      </c>
      <c r="G58" s="33" t="s">
        <v>18</v>
      </c>
      <c r="H58" s="32" t="s">
        <v>14</v>
      </c>
      <c r="I58" s="41" t="s">
        <v>15</v>
      </c>
      <c r="J58" s="42" t="s">
        <v>100</v>
      </c>
      <c r="K58" s="43" t="s">
        <v>35</v>
      </c>
      <c r="L58" s="43" t="s">
        <v>28</v>
      </c>
      <c r="M58" s="43" t="s">
        <v>144</v>
      </c>
      <c r="N58" s="74">
        <v>1118</v>
      </c>
      <c r="O58" s="43">
        <f t="shared" si="0"/>
        <v>1118</v>
      </c>
      <c r="P58" s="37" t="s">
        <v>18</v>
      </c>
      <c r="Q58" s="6">
        <v>1</v>
      </c>
      <c r="R58" s="6" t="s">
        <v>18</v>
      </c>
      <c r="S58" s="38" t="s">
        <v>90</v>
      </c>
      <c r="T58" s="39">
        <v>44743</v>
      </c>
      <c r="U58" s="39" t="s">
        <v>18</v>
      </c>
      <c r="V58" s="6">
        <v>53</v>
      </c>
    </row>
    <row r="59" spans="3:22" ht="16">
      <c r="C59" s="31">
        <v>969796</v>
      </c>
      <c r="D59" s="31" t="s">
        <v>76</v>
      </c>
      <c r="E59" s="32" t="s">
        <v>149</v>
      </c>
      <c r="F59" s="40" t="s">
        <v>150</v>
      </c>
      <c r="G59" s="33" t="s">
        <v>18</v>
      </c>
      <c r="H59" s="32" t="s">
        <v>14</v>
      </c>
      <c r="I59" s="41" t="s">
        <v>15</v>
      </c>
      <c r="J59" s="42" t="s">
        <v>28</v>
      </c>
      <c r="K59" s="43" t="s">
        <v>35</v>
      </c>
      <c r="L59" s="43" t="s">
        <v>34</v>
      </c>
      <c r="M59" s="43" t="s">
        <v>49</v>
      </c>
      <c r="N59" s="74">
        <v>1128</v>
      </c>
      <c r="O59" s="43">
        <f t="shared" si="0"/>
        <v>1128</v>
      </c>
      <c r="P59" s="37" t="s">
        <v>18</v>
      </c>
      <c r="Q59" s="6">
        <v>1</v>
      </c>
      <c r="R59" s="6" t="s">
        <v>18</v>
      </c>
      <c r="S59" s="38" t="s">
        <v>90</v>
      </c>
      <c r="T59" s="39">
        <v>45536</v>
      </c>
      <c r="U59" s="39" t="s">
        <v>18</v>
      </c>
      <c r="V59" s="6">
        <v>54</v>
      </c>
    </row>
    <row r="60" spans="3:22" ht="16">
      <c r="C60" s="31">
        <v>124164</v>
      </c>
      <c r="D60" s="31" t="s">
        <v>43</v>
      </c>
      <c r="E60" s="32" t="s">
        <v>44</v>
      </c>
      <c r="F60" s="40" t="s">
        <v>99</v>
      </c>
      <c r="G60" s="33" t="s">
        <v>18</v>
      </c>
      <c r="H60" s="32" t="s">
        <v>14</v>
      </c>
      <c r="I60" s="41" t="s">
        <v>15</v>
      </c>
      <c r="J60" s="42" t="s">
        <v>35</v>
      </c>
      <c r="K60" s="43" t="s">
        <v>35</v>
      </c>
      <c r="L60" s="43" t="s">
        <v>34</v>
      </c>
      <c r="M60" s="43" t="s">
        <v>61</v>
      </c>
      <c r="N60" s="74">
        <v>1210</v>
      </c>
      <c r="O60" s="43">
        <f t="shared" si="0"/>
        <v>1210</v>
      </c>
      <c r="P60" s="37" t="s">
        <v>18</v>
      </c>
      <c r="Q60" s="6">
        <v>0</v>
      </c>
      <c r="R60" s="6" t="s">
        <v>18</v>
      </c>
      <c r="S60" s="38" t="s">
        <v>90</v>
      </c>
      <c r="T60" s="39">
        <v>43891</v>
      </c>
      <c r="U60" s="39">
        <v>47453</v>
      </c>
      <c r="V60" s="6">
        <v>55</v>
      </c>
    </row>
    <row r="61" spans="3:22" ht="16">
      <c r="C61" s="31">
        <v>184294</v>
      </c>
      <c r="D61" s="31" t="s">
        <v>53</v>
      </c>
      <c r="E61" s="32" t="s">
        <v>54</v>
      </c>
      <c r="F61" s="40" t="s">
        <v>143</v>
      </c>
      <c r="G61" s="33" t="s">
        <v>18</v>
      </c>
      <c r="H61" s="32" t="s">
        <v>14</v>
      </c>
      <c r="I61" s="41" t="s">
        <v>15</v>
      </c>
      <c r="J61" s="42" t="s">
        <v>35</v>
      </c>
      <c r="K61" s="43" t="s">
        <v>28</v>
      </c>
      <c r="L61" s="43" t="s">
        <v>34</v>
      </c>
      <c r="M61" s="43" t="s">
        <v>61</v>
      </c>
      <c r="N61" s="74">
        <v>1228</v>
      </c>
      <c r="O61" s="43">
        <f t="shared" si="0"/>
        <v>1228</v>
      </c>
      <c r="P61" s="37" t="s">
        <v>18</v>
      </c>
      <c r="Q61" s="6">
        <v>1</v>
      </c>
      <c r="R61" s="6" t="s">
        <v>18</v>
      </c>
      <c r="S61" s="38" t="s">
        <v>90</v>
      </c>
      <c r="T61" s="39">
        <v>44378</v>
      </c>
      <c r="U61" s="39" t="s">
        <v>18</v>
      </c>
      <c r="V61" s="6">
        <v>57</v>
      </c>
    </row>
    <row r="62" spans="3:22" ht="16">
      <c r="C62" s="31">
        <v>483739</v>
      </c>
      <c r="D62" s="31" t="s">
        <v>53</v>
      </c>
      <c r="E62" s="32" t="s">
        <v>54</v>
      </c>
      <c r="F62" s="40" t="s">
        <v>152</v>
      </c>
      <c r="G62" s="33" t="s">
        <v>18</v>
      </c>
      <c r="H62" s="32" t="s">
        <v>14</v>
      </c>
      <c r="I62" s="41" t="s">
        <v>15</v>
      </c>
      <c r="J62" s="42" t="s">
        <v>28</v>
      </c>
      <c r="K62" s="43" t="s">
        <v>28</v>
      </c>
      <c r="L62" s="43" t="s">
        <v>28</v>
      </c>
      <c r="M62" s="43" t="s">
        <v>29</v>
      </c>
      <c r="N62" s="74">
        <v>1157</v>
      </c>
      <c r="O62" s="43">
        <f t="shared" si="0"/>
        <v>1157</v>
      </c>
      <c r="P62" s="37" t="s">
        <v>18</v>
      </c>
      <c r="Q62" s="6">
        <v>1</v>
      </c>
      <c r="R62" s="6" t="s">
        <v>18</v>
      </c>
      <c r="S62" s="38" t="s">
        <v>90</v>
      </c>
      <c r="T62" s="39">
        <v>42826</v>
      </c>
      <c r="U62" s="39" t="s">
        <v>18</v>
      </c>
      <c r="V62" s="6">
        <v>58</v>
      </c>
    </row>
    <row r="63" spans="3:22" ht="16">
      <c r="C63" s="31">
        <v>743429</v>
      </c>
      <c r="D63" s="31" t="s">
        <v>53</v>
      </c>
      <c r="E63" s="32" t="s">
        <v>153</v>
      </c>
      <c r="F63" s="40" t="s">
        <v>152</v>
      </c>
      <c r="G63" s="33" t="s">
        <v>18</v>
      </c>
      <c r="H63" s="32" t="s">
        <v>14</v>
      </c>
      <c r="I63" s="41" t="s">
        <v>15</v>
      </c>
      <c r="J63" s="42" t="s">
        <v>28</v>
      </c>
      <c r="K63" s="43" t="s">
        <v>35</v>
      </c>
      <c r="L63" s="43" t="s">
        <v>28</v>
      </c>
      <c r="M63" s="43" t="s">
        <v>70</v>
      </c>
      <c r="N63" s="74">
        <v>1271</v>
      </c>
      <c r="O63" s="43">
        <f t="shared" si="0"/>
        <v>1271</v>
      </c>
      <c r="P63" s="37" t="s">
        <v>18</v>
      </c>
      <c r="Q63" s="6">
        <v>1</v>
      </c>
      <c r="R63" s="6" t="s">
        <v>18</v>
      </c>
      <c r="S63" s="38" t="s">
        <v>90</v>
      </c>
      <c r="T63" s="39">
        <v>45383</v>
      </c>
      <c r="U63" s="39" t="s">
        <v>18</v>
      </c>
      <c r="V63" s="6">
        <v>59</v>
      </c>
    </row>
    <row r="64" spans="3:22" ht="16">
      <c r="C64" s="31">
        <v>412086</v>
      </c>
      <c r="D64" s="31" t="s">
        <v>88</v>
      </c>
      <c r="E64" s="32" t="s">
        <v>54</v>
      </c>
      <c r="F64" s="40" t="s">
        <v>99</v>
      </c>
      <c r="G64" s="33" t="s">
        <v>18</v>
      </c>
      <c r="H64" s="32" t="s">
        <v>14</v>
      </c>
      <c r="I64" s="41" t="s">
        <v>15</v>
      </c>
      <c r="J64" s="42" t="s">
        <v>28</v>
      </c>
      <c r="K64" s="43" t="s">
        <v>28</v>
      </c>
      <c r="L64" s="43" t="s">
        <v>34</v>
      </c>
      <c r="M64" s="43" t="s">
        <v>49</v>
      </c>
      <c r="N64" s="74">
        <v>1128</v>
      </c>
      <c r="O64" s="43">
        <f t="shared" si="0"/>
        <v>1128</v>
      </c>
      <c r="P64" s="37" t="s">
        <v>41</v>
      </c>
      <c r="Q64" s="6">
        <v>0</v>
      </c>
      <c r="R64" s="6" t="s">
        <v>18</v>
      </c>
      <c r="S64" s="38" t="s">
        <v>90</v>
      </c>
      <c r="T64" s="39">
        <v>43709</v>
      </c>
      <c r="U64" s="39">
        <v>45992</v>
      </c>
      <c r="V64" s="6">
        <v>60</v>
      </c>
    </row>
    <row r="65" spans="3:22" ht="16">
      <c r="C65" s="31">
        <v>435214</v>
      </c>
      <c r="D65" s="31" t="s">
        <v>88</v>
      </c>
      <c r="E65" s="32" t="s">
        <v>54</v>
      </c>
      <c r="F65" s="40" t="s">
        <v>143</v>
      </c>
      <c r="G65" s="33">
        <v>1</v>
      </c>
      <c r="H65" s="32" t="s">
        <v>14</v>
      </c>
      <c r="I65" s="41" t="s">
        <v>15</v>
      </c>
      <c r="J65" s="42" t="s">
        <v>35</v>
      </c>
      <c r="K65" s="43" t="s">
        <v>28</v>
      </c>
      <c r="L65" s="43" t="s">
        <v>34</v>
      </c>
      <c r="M65" s="43" t="s">
        <v>49</v>
      </c>
      <c r="N65" s="74">
        <v>1195</v>
      </c>
      <c r="O65" s="43">
        <f t="shared" si="0"/>
        <v>1195</v>
      </c>
      <c r="P65" s="37" t="s">
        <v>18</v>
      </c>
      <c r="Q65" s="6">
        <v>0</v>
      </c>
      <c r="R65" s="6" t="s">
        <v>18</v>
      </c>
      <c r="S65" s="38" t="s">
        <v>90</v>
      </c>
      <c r="T65" s="39">
        <v>44378</v>
      </c>
      <c r="U65" s="39" t="s">
        <v>18</v>
      </c>
      <c r="V65" s="6">
        <v>61</v>
      </c>
    </row>
    <row r="66" spans="3:22" ht="16">
      <c r="C66" s="31">
        <v>655562</v>
      </c>
      <c r="D66" s="31" t="s">
        <v>88</v>
      </c>
      <c r="E66" s="32" t="s">
        <v>154</v>
      </c>
      <c r="F66" s="40" t="s">
        <v>148</v>
      </c>
      <c r="G66" s="33" t="s">
        <v>18</v>
      </c>
      <c r="H66" s="32" t="s">
        <v>14</v>
      </c>
      <c r="I66" s="41" t="s">
        <v>15</v>
      </c>
      <c r="J66" s="42" t="s">
        <v>35</v>
      </c>
      <c r="K66" s="43" t="s">
        <v>28</v>
      </c>
      <c r="L66" s="43" t="s">
        <v>28</v>
      </c>
      <c r="M66" s="43" t="s">
        <v>61</v>
      </c>
      <c r="N66" s="74">
        <v>1169</v>
      </c>
      <c r="O66" s="43">
        <f t="shared" si="0"/>
        <v>1169</v>
      </c>
      <c r="P66" s="37" t="s">
        <v>18</v>
      </c>
      <c r="Q66" s="6">
        <v>0</v>
      </c>
      <c r="R66" s="6" t="s">
        <v>18</v>
      </c>
      <c r="S66" s="38" t="s">
        <v>90</v>
      </c>
      <c r="T66" s="39">
        <v>44105</v>
      </c>
      <c r="U66" s="39" t="s">
        <v>18</v>
      </c>
      <c r="V66" s="6">
        <v>62</v>
      </c>
    </row>
    <row r="67" spans="3:22" ht="16">
      <c r="C67" s="31"/>
      <c r="D67" s="31"/>
      <c r="E67" s="32"/>
      <c r="F67" s="40"/>
      <c r="G67" s="33"/>
      <c r="H67" s="32"/>
      <c r="I67" s="41"/>
      <c r="J67" s="42"/>
      <c r="K67" s="43"/>
      <c r="L67" s="43"/>
      <c r="M67" s="43"/>
      <c r="N67" s="74"/>
      <c r="O67" s="43"/>
      <c r="P67" s="37"/>
      <c r="S67" s="38"/>
      <c r="T67" s="39"/>
      <c r="U67" s="39"/>
    </row>
    <row r="68" spans="3:22" ht="16">
      <c r="C68" s="31" t="s">
        <v>90</v>
      </c>
      <c r="D68" s="31" t="s">
        <v>58</v>
      </c>
      <c r="E68" s="32" t="s">
        <v>18</v>
      </c>
      <c r="F68" s="40" t="s">
        <v>18</v>
      </c>
      <c r="G68" s="33" t="s">
        <v>18</v>
      </c>
      <c r="H68" s="32" t="s">
        <v>18</v>
      </c>
      <c r="I68" s="41" t="s">
        <v>18</v>
      </c>
      <c r="J68" s="42" t="s">
        <v>18</v>
      </c>
      <c r="K68" s="43" t="s">
        <v>18</v>
      </c>
      <c r="L68" s="43" t="s">
        <v>18</v>
      </c>
      <c r="M68" s="43" t="s">
        <v>18</v>
      </c>
      <c r="N68" s="74"/>
      <c r="O68" s="43" t="str">
        <f t="shared" si="0"/>
        <v/>
      </c>
      <c r="P68" s="37" t="s">
        <v>18</v>
      </c>
      <c r="Q68" s="6">
        <v>0</v>
      </c>
      <c r="R68" s="6" t="s">
        <v>24</v>
      </c>
      <c r="S68" s="38" t="s">
        <v>18</v>
      </c>
      <c r="T68" s="39" t="s">
        <v>18</v>
      </c>
      <c r="U68" s="39" t="e">
        <v>#N/A</v>
      </c>
      <c r="V68" s="6">
        <v>63</v>
      </c>
    </row>
    <row r="69" spans="3:22" ht="16">
      <c r="C69" s="31">
        <v>255995</v>
      </c>
      <c r="D69" s="31" t="s">
        <v>92</v>
      </c>
      <c r="E69" s="32" t="s">
        <v>93</v>
      </c>
      <c r="F69" s="40" t="s">
        <v>155</v>
      </c>
      <c r="G69" s="33" t="s">
        <v>18</v>
      </c>
      <c r="H69" s="32" t="s">
        <v>14</v>
      </c>
      <c r="I69" s="41" t="s">
        <v>15</v>
      </c>
      <c r="J69" s="42" t="s">
        <v>100</v>
      </c>
      <c r="K69" s="43" t="s">
        <v>35</v>
      </c>
      <c r="L69" s="43" t="s">
        <v>34</v>
      </c>
      <c r="M69" s="43" t="s">
        <v>61</v>
      </c>
      <c r="N69" s="74">
        <v>884</v>
      </c>
      <c r="O69" s="43">
        <f t="shared" ref="O69:O131" si="1">IF(N69="","",N69*(1-$O$10))</f>
        <v>884</v>
      </c>
      <c r="P69" s="37" t="s">
        <v>95</v>
      </c>
      <c r="Q69" s="6">
        <v>1</v>
      </c>
      <c r="R69" s="6" t="s">
        <v>18</v>
      </c>
      <c r="S69" s="38" t="s">
        <v>90</v>
      </c>
      <c r="T69" s="39">
        <v>44835</v>
      </c>
      <c r="U69" s="39">
        <v>45689</v>
      </c>
      <c r="V69" s="6">
        <v>64</v>
      </c>
    </row>
    <row r="70" spans="3:22" ht="16">
      <c r="C70" s="31">
        <v>766221</v>
      </c>
      <c r="D70" s="31" t="s">
        <v>97</v>
      </c>
      <c r="E70" s="32" t="s">
        <v>98</v>
      </c>
      <c r="F70" s="40" t="s">
        <v>156</v>
      </c>
      <c r="G70" s="33" t="s">
        <v>18</v>
      </c>
      <c r="H70" s="32" t="s">
        <v>14</v>
      </c>
      <c r="I70" s="41" t="s">
        <v>15</v>
      </c>
      <c r="J70" s="42" t="s">
        <v>100</v>
      </c>
      <c r="K70" s="43" t="s">
        <v>35</v>
      </c>
      <c r="L70" s="43" t="s">
        <v>34</v>
      </c>
      <c r="M70" s="43" t="s">
        <v>36</v>
      </c>
      <c r="N70" s="74">
        <v>497</v>
      </c>
      <c r="O70" s="43">
        <f t="shared" si="1"/>
        <v>497</v>
      </c>
      <c r="P70" s="37" t="s">
        <v>18</v>
      </c>
      <c r="Q70" s="6">
        <v>0</v>
      </c>
      <c r="R70" s="6" t="s">
        <v>18</v>
      </c>
      <c r="S70" s="38" t="s">
        <v>90</v>
      </c>
      <c r="T70" s="39">
        <v>42461</v>
      </c>
      <c r="U70" s="39" t="s">
        <v>18</v>
      </c>
      <c r="V70" s="6">
        <v>65</v>
      </c>
    </row>
    <row r="71" spans="3:22" ht="16">
      <c r="C71" s="31">
        <v>346637</v>
      </c>
      <c r="D71" s="31" t="s">
        <v>101</v>
      </c>
      <c r="E71" s="32" t="s">
        <v>102</v>
      </c>
      <c r="F71" s="40" t="s">
        <v>156</v>
      </c>
      <c r="G71" s="33" t="s">
        <v>18</v>
      </c>
      <c r="H71" s="32" t="s">
        <v>14</v>
      </c>
      <c r="I71" s="41" t="s">
        <v>15</v>
      </c>
      <c r="J71" s="42" t="s">
        <v>100</v>
      </c>
      <c r="K71" s="43" t="s">
        <v>35</v>
      </c>
      <c r="L71" s="43" t="s">
        <v>34</v>
      </c>
      <c r="M71" s="43" t="s">
        <v>77</v>
      </c>
      <c r="N71" s="74">
        <v>456</v>
      </c>
      <c r="O71" s="43">
        <f t="shared" si="1"/>
        <v>456</v>
      </c>
      <c r="P71" s="37" t="s">
        <v>18</v>
      </c>
      <c r="Q71" s="6">
        <v>1</v>
      </c>
      <c r="R71" s="6" t="s">
        <v>18</v>
      </c>
      <c r="S71" s="38" t="s">
        <v>90</v>
      </c>
      <c r="T71" s="39">
        <v>41518</v>
      </c>
      <c r="U71" s="39" t="s">
        <v>18</v>
      </c>
      <c r="V71" s="6">
        <v>66</v>
      </c>
    </row>
    <row r="72" spans="3:22" ht="16">
      <c r="C72" s="31">
        <v>744200</v>
      </c>
      <c r="D72" s="31" t="s">
        <v>104</v>
      </c>
      <c r="E72" s="32" t="s">
        <v>105</v>
      </c>
      <c r="F72" s="40" t="s">
        <v>156</v>
      </c>
      <c r="G72" s="33" t="s">
        <v>18</v>
      </c>
      <c r="H72" s="32" t="s">
        <v>14</v>
      </c>
      <c r="I72" s="41" t="s">
        <v>15</v>
      </c>
      <c r="J72" s="42" t="s">
        <v>100</v>
      </c>
      <c r="K72" s="43" t="s">
        <v>35</v>
      </c>
      <c r="L72" s="43" t="s">
        <v>34</v>
      </c>
      <c r="M72" s="43" t="s">
        <v>77</v>
      </c>
      <c r="N72" s="74">
        <v>525</v>
      </c>
      <c r="O72" s="43">
        <f t="shared" si="1"/>
        <v>525</v>
      </c>
      <c r="P72" s="37" t="s">
        <v>18</v>
      </c>
      <c r="Q72" s="6">
        <v>0</v>
      </c>
      <c r="R72" s="6" t="s">
        <v>18</v>
      </c>
      <c r="S72" s="38" t="s">
        <v>90</v>
      </c>
      <c r="T72" s="39">
        <v>41548</v>
      </c>
      <c r="U72" s="39" t="s">
        <v>18</v>
      </c>
      <c r="V72" s="6">
        <v>67</v>
      </c>
    </row>
    <row r="73" spans="3:22" ht="16">
      <c r="C73" s="31">
        <v>200533</v>
      </c>
      <c r="D73" s="31" t="s">
        <v>106</v>
      </c>
      <c r="E73" s="32" t="s">
        <v>107</v>
      </c>
      <c r="F73" s="40" t="s">
        <v>156</v>
      </c>
      <c r="G73" s="33" t="s">
        <v>18</v>
      </c>
      <c r="H73" s="32" t="s">
        <v>14</v>
      </c>
      <c r="I73" s="41" t="s">
        <v>15</v>
      </c>
      <c r="J73" s="42" t="s">
        <v>100</v>
      </c>
      <c r="K73" s="43" t="s">
        <v>35</v>
      </c>
      <c r="L73" s="43" t="s">
        <v>34</v>
      </c>
      <c r="M73" s="43" t="s">
        <v>77</v>
      </c>
      <c r="N73" s="74">
        <v>598</v>
      </c>
      <c r="O73" s="43">
        <f t="shared" si="1"/>
        <v>598</v>
      </c>
      <c r="P73" s="37" t="s">
        <v>18</v>
      </c>
      <c r="Q73" s="6">
        <v>1</v>
      </c>
      <c r="R73" s="6" t="s">
        <v>18</v>
      </c>
      <c r="S73" s="38" t="s">
        <v>90</v>
      </c>
      <c r="T73" s="39">
        <v>41640</v>
      </c>
      <c r="U73" s="39" t="s">
        <v>18</v>
      </c>
      <c r="V73" s="6">
        <v>68</v>
      </c>
    </row>
    <row r="74" spans="3:22" ht="16">
      <c r="C74" s="31">
        <v>473370</v>
      </c>
      <c r="D74" s="31" t="s">
        <v>110</v>
      </c>
      <c r="E74" s="32" t="s">
        <v>111</v>
      </c>
      <c r="F74" s="40" t="s">
        <v>156</v>
      </c>
      <c r="G74" s="33" t="s">
        <v>18</v>
      </c>
      <c r="H74" s="32" t="s">
        <v>14</v>
      </c>
      <c r="I74" s="41" t="s">
        <v>15</v>
      </c>
      <c r="J74" s="42" t="s">
        <v>100</v>
      </c>
      <c r="K74" s="43" t="s">
        <v>35</v>
      </c>
      <c r="L74" s="43" t="s">
        <v>34</v>
      </c>
      <c r="M74" s="43" t="s">
        <v>77</v>
      </c>
      <c r="N74" s="74">
        <v>615</v>
      </c>
      <c r="O74" s="43">
        <f t="shared" si="1"/>
        <v>615</v>
      </c>
      <c r="P74" s="37" t="s">
        <v>18</v>
      </c>
      <c r="Q74" s="6">
        <v>0</v>
      </c>
      <c r="R74" s="6" t="s">
        <v>18</v>
      </c>
      <c r="S74" s="38" t="s">
        <v>90</v>
      </c>
      <c r="T74" s="39">
        <v>41518</v>
      </c>
      <c r="U74" s="39" t="s">
        <v>18</v>
      </c>
      <c r="V74" s="6">
        <v>69</v>
      </c>
    </row>
    <row r="75" spans="3:22" ht="16">
      <c r="C75" s="31">
        <v>183637</v>
      </c>
      <c r="D75" s="31" t="s">
        <v>116</v>
      </c>
      <c r="E75" s="32" t="s">
        <v>117</v>
      </c>
      <c r="F75" s="40" t="s">
        <v>156</v>
      </c>
      <c r="G75" s="33" t="s">
        <v>18</v>
      </c>
      <c r="H75" s="32" t="s">
        <v>14</v>
      </c>
      <c r="I75" s="41" t="s">
        <v>15</v>
      </c>
      <c r="J75" s="42" t="s">
        <v>100</v>
      </c>
      <c r="K75" s="43" t="s">
        <v>35</v>
      </c>
      <c r="L75" s="43" t="s">
        <v>34</v>
      </c>
      <c r="M75" s="43" t="s">
        <v>29</v>
      </c>
      <c r="N75" s="74">
        <v>741</v>
      </c>
      <c r="O75" s="43">
        <f t="shared" si="1"/>
        <v>741</v>
      </c>
      <c r="P75" s="37" t="s">
        <v>18</v>
      </c>
      <c r="Q75" s="6">
        <v>1</v>
      </c>
      <c r="R75" s="6" t="s">
        <v>18</v>
      </c>
      <c r="S75" s="38" t="s">
        <v>90</v>
      </c>
      <c r="T75" s="39">
        <v>42248</v>
      </c>
      <c r="U75" s="39" t="s">
        <v>18</v>
      </c>
      <c r="V75" s="6">
        <v>70</v>
      </c>
    </row>
    <row r="76" spans="3:22" ht="16">
      <c r="C76" s="31">
        <v>492211</v>
      </c>
      <c r="D76" s="31" t="s">
        <v>122</v>
      </c>
      <c r="E76" s="32" t="s">
        <v>111</v>
      </c>
      <c r="F76" s="40" t="s">
        <v>156</v>
      </c>
      <c r="G76" s="33" t="s">
        <v>18</v>
      </c>
      <c r="H76" s="32" t="s">
        <v>14</v>
      </c>
      <c r="I76" s="41" t="s">
        <v>15</v>
      </c>
      <c r="J76" s="42" t="s">
        <v>100</v>
      </c>
      <c r="K76" s="43" t="s">
        <v>35</v>
      </c>
      <c r="L76" s="43" t="s">
        <v>34</v>
      </c>
      <c r="M76" s="43" t="s">
        <v>36</v>
      </c>
      <c r="N76" s="74">
        <v>635</v>
      </c>
      <c r="O76" s="43">
        <f t="shared" si="1"/>
        <v>635</v>
      </c>
      <c r="P76" s="37" t="s">
        <v>123</v>
      </c>
      <c r="Q76" s="6">
        <v>0</v>
      </c>
      <c r="R76" s="6" t="s">
        <v>18</v>
      </c>
      <c r="S76" s="38" t="s">
        <v>90</v>
      </c>
      <c r="T76" s="39">
        <v>41913</v>
      </c>
      <c r="U76" s="39">
        <v>45717</v>
      </c>
      <c r="V76" s="6">
        <v>71</v>
      </c>
    </row>
    <row r="77" spans="3:22" ht="16">
      <c r="C77" s="31">
        <v>356198</v>
      </c>
      <c r="D77" s="31" t="s">
        <v>122</v>
      </c>
      <c r="E77" s="32" t="s">
        <v>124</v>
      </c>
      <c r="F77" s="40" t="s">
        <v>155</v>
      </c>
      <c r="G77" s="33" t="s">
        <v>18</v>
      </c>
      <c r="H77" s="32" t="s">
        <v>14</v>
      </c>
      <c r="I77" s="41" t="s">
        <v>15</v>
      </c>
      <c r="J77" s="42" t="s">
        <v>18</v>
      </c>
      <c r="K77" s="43" t="s">
        <v>18</v>
      </c>
      <c r="L77" s="43" t="s">
        <v>18</v>
      </c>
      <c r="M77" s="43" t="s">
        <v>18</v>
      </c>
      <c r="N77" s="74">
        <v>635</v>
      </c>
      <c r="O77" s="43">
        <f t="shared" si="1"/>
        <v>635</v>
      </c>
      <c r="P77" s="37" t="s">
        <v>126</v>
      </c>
      <c r="Q77" s="6">
        <v>0</v>
      </c>
      <c r="R77" s="6" t="s">
        <v>18</v>
      </c>
      <c r="S77" s="38" t="s">
        <v>90</v>
      </c>
      <c r="T77" s="39">
        <v>45717</v>
      </c>
      <c r="U77" s="39" t="s">
        <v>18</v>
      </c>
      <c r="V77" s="6">
        <v>72</v>
      </c>
    </row>
    <row r="78" spans="3:22" ht="16">
      <c r="C78" s="31">
        <v>302700</v>
      </c>
      <c r="D78" s="31" t="s">
        <v>127</v>
      </c>
      <c r="E78" s="32" t="s">
        <v>117</v>
      </c>
      <c r="F78" s="40" t="s">
        <v>156</v>
      </c>
      <c r="G78" s="33" t="s">
        <v>18</v>
      </c>
      <c r="H78" s="32" t="s">
        <v>14</v>
      </c>
      <c r="I78" s="41" t="s">
        <v>15</v>
      </c>
      <c r="J78" s="42" t="s">
        <v>100</v>
      </c>
      <c r="K78" s="43" t="s">
        <v>35</v>
      </c>
      <c r="L78" s="43" t="s">
        <v>34</v>
      </c>
      <c r="M78" s="43" t="s">
        <v>49</v>
      </c>
      <c r="N78" s="74">
        <v>647</v>
      </c>
      <c r="O78" s="43">
        <f t="shared" si="1"/>
        <v>647</v>
      </c>
      <c r="P78" s="37" t="s">
        <v>123</v>
      </c>
      <c r="Q78" s="6">
        <v>1</v>
      </c>
      <c r="R78" s="6" t="s">
        <v>18</v>
      </c>
      <c r="S78" s="38" t="s">
        <v>90</v>
      </c>
      <c r="T78" s="39">
        <v>41913</v>
      </c>
      <c r="U78" s="39">
        <v>45717</v>
      </c>
      <c r="V78" s="6">
        <v>73</v>
      </c>
    </row>
    <row r="79" spans="3:22" ht="16">
      <c r="C79" s="31">
        <v>430299</v>
      </c>
      <c r="D79" s="31" t="s">
        <v>127</v>
      </c>
      <c r="E79" s="32" t="s">
        <v>157</v>
      </c>
      <c r="F79" s="40" t="s">
        <v>158</v>
      </c>
      <c r="G79" s="33" t="s">
        <v>18</v>
      </c>
      <c r="H79" s="32" t="s">
        <v>14</v>
      </c>
      <c r="I79" s="41" t="s">
        <v>15</v>
      </c>
      <c r="J79" s="42" t="s">
        <v>159</v>
      </c>
      <c r="K79" s="43" t="s">
        <v>35</v>
      </c>
      <c r="L79" s="43" t="s">
        <v>34</v>
      </c>
      <c r="M79" s="43" t="s">
        <v>29</v>
      </c>
      <c r="N79" s="74">
        <v>680</v>
      </c>
      <c r="O79" s="43">
        <f t="shared" si="1"/>
        <v>680</v>
      </c>
      <c r="P79" s="37" t="s">
        <v>18</v>
      </c>
      <c r="Q79" s="6">
        <v>1</v>
      </c>
      <c r="R79" s="6" t="s">
        <v>18</v>
      </c>
      <c r="S79" s="38" t="s">
        <v>90</v>
      </c>
      <c r="T79" s="39">
        <v>39859</v>
      </c>
      <c r="U79" s="39" t="s">
        <v>18</v>
      </c>
      <c r="V79" s="6">
        <v>74</v>
      </c>
    </row>
    <row r="80" spans="3:22" ht="16">
      <c r="C80" s="31">
        <v>534025</v>
      </c>
      <c r="D80" s="31" t="s">
        <v>127</v>
      </c>
      <c r="E80" s="32" t="s">
        <v>117</v>
      </c>
      <c r="F80" s="40" t="s">
        <v>155</v>
      </c>
      <c r="G80" s="33" t="s">
        <v>18</v>
      </c>
      <c r="H80" s="32" t="s">
        <v>14</v>
      </c>
      <c r="I80" s="41" t="s">
        <v>15</v>
      </c>
      <c r="J80" s="42" t="s">
        <v>35</v>
      </c>
      <c r="K80" s="43" t="s">
        <v>35</v>
      </c>
      <c r="L80" s="43" t="s">
        <v>34</v>
      </c>
      <c r="M80" s="43" t="s">
        <v>61</v>
      </c>
      <c r="N80" s="74">
        <v>647</v>
      </c>
      <c r="O80" s="43">
        <f t="shared" si="1"/>
        <v>647</v>
      </c>
      <c r="P80" s="37" t="s">
        <v>126</v>
      </c>
      <c r="Q80" s="6">
        <v>1</v>
      </c>
      <c r="R80" s="6" t="s">
        <v>18</v>
      </c>
      <c r="S80" s="38" t="s">
        <v>90</v>
      </c>
      <c r="T80" s="39">
        <v>45717</v>
      </c>
      <c r="U80" s="39" t="s">
        <v>18</v>
      </c>
      <c r="V80" s="6">
        <v>75</v>
      </c>
    </row>
    <row r="81" spans="3:22" ht="16">
      <c r="C81" s="31">
        <v>778701</v>
      </c>
      <c r="D81" s="31" t="s">
        <v>134</v>
      </c>
      <c r="E81" s="32" t="s">
        <v>135</v>
      </c>
      <c r="F81" s="40" t="s">
        <v>156</v>
      </c>
      <c r="G81" s="33" t="s">
        <v>18</v>
      </c>
      <c r="H81" s="32" t="s">
        <v>14</v>
      </c>
      <c r="I81" s="41" t="s">
        <v>15</v>
      </c>
      <c r="J81" s="42" t="s">
        <v>100</v>
      </c>
      <c r="K81" s="43" t="s">
        <v>35</v>
      </c>
      <c r="L81" s="43" t="s">
        <v>34</v>
      </c>
      <c r="M81" s="43" t="s">
        <v>29</v>
      </c>
      <c r="N81" s="74">
        <v>749</v>
      </c>
      <c r="O81" s="43">
        <f t="shared" si="1"/>
        <v>749</v>
      </c>
      <c r="P81" s="37" t="s">
        <v>95</v>
      </c>
      <c r="Q81" s="6">
        <v>0</v>
      </c>
      <c r="R81" s="6" t="s">
        <v>18</v>
      </c>
      <c r="S81" s="38" t="s">
        <v>90</v>
      </c>
      <c r="T81" s="39">
        <v>41883</v>
      </c>
      <c r="U81" s="39">
        <v>45689</v>
      </c>
      <c r="V81" s="6">
        <v>76</v>
      </c>
    </row>
    <row r="82" spans="3:22" ht="16">
      <c r="C82" s="31">
        <v>110576</v>
      </c>
      <c r="D82" s="31" t="s">
        <v>139</v>
      </c>
      <c r="E82" s="32" t="s">
        <v>140</v>
      </c>
      <c r="F82" s="40" t="s">
        <v>158</v>
      </c>
      <c r="G82" s="33" t="s">
        <v>18</v>
      </c>
      <c r="H82" s="32" t="s">
        <v>14</v>
      </c>
      <c r="I82" s="41" t="s">
        <v>15</v>
      </c>
      <c r="J82" s="42" t="s">
        <v>159</v>
      </c>
      <c r="K82" s="43" t="s">
        <v>35</v>
      </c>
      <c r="L82" s="43" t="s">
        <v>34</v>
      </c>
      <c r="M82" s="43" t="s">
        <v>29</v>
      </c>
      <c r="N82" s="74">
        <v>1002</v>
      </c>
      <c r="O82" s="43">
        <f t="shared" si="1"/>
        <v>1002</v>
      </c>
      <c r="P82" s="37" t="s">
        <v>18</v>
      </c>
      <c r="Q82" s="6">
        <v>1</v>
      </c>
      <c r="R82" s="6" t="s">
        <v>18</v>
      </c>
      <c r="S82" s="38" t="s">
        <v>90</v>
      </c>
      <c r="T82" s="39">
        <v>39345</v>
      </c>
      <c r="U82" s="39" t="s">
        <v>18</v>
      </c>
      <c r="V82" s="6">
        <v>77</v>
      </c>
    </row>
    <row r="83" spans="3:22" ht="16">
      <c r="C83" s="31">
        <v>231405</v>
      </c>
      <c r="D83" s="31" t="s">
        <v>139</v>
      </c>
      <c r="E83" s="32" t="s">
        <v>140</v>
      </c>
      <c r="F83" s="40" t="s">
        <v>156</v>
      </c>
      <c r="G83" s="33" t="s">
        <v>18</v>
      </c>
      <c r="H83" s="32" t="s">
        <v>14</v>
      </c>
      <c r="I83" s="41" t="s">
        <v>15</v>
      </c>
      <c r="J83" s="42" t="s">
        <v>100</v>
      </c>
      <c r="K83" s="43" t="s">
        <v>35</v>
      </c>
      <c r="L83" s="43" t="s">
        <v>34</v>
      </c>
      <c r="M83" s="43" t="s">
        <v>29</v>
      </c>
      <c r="N83" s="74">
        <v>955</v>
      </c>
      <c r="O83" s="43">
        <f t="shared" si="1"/>
        <v>955</v>
      </c>
      <c r="P83" s="37" t="s">
        <v>18</v>
      </c>
      <c r="Q83" s="6">
        <v>1</v>
      </c>
      <c r="R83" s="6" t="s">
        <v>18</v>
      </c>
      <c r="S83" s="38" t="s">
        <v>90</v>
      </c>
      <c r="T83" s="39">
        <v>42125</v>
      </c>
      <c r="U83" s="39" t="s">
        <v>18</v>
      </c>
      <c r="V83" s="6">
        <v>78</v>
      </c>
    </row>
    <row r="84" spans="3:22" ht="16">
      <c r="C84" s="31">
        <v>183666</v>
      </c>
      <c r="D84" s="31" t="s">
        <v>25</v>
      </c>
      <c r="E84" s="32" t="s">
        <v>26</v>
      </c>
      <c r="F84" s="40" t="s">
        <v>156</v>
      </c>
      <c r="G84" s="33" t="s">
        <v>18</v>
      </c>
      <c r="H84" s="32" t="s">
        <v>14</v>
      </c>
      <c r="I84" s="41" t="s">
        <v>15</v>
      </c>
      <c r="J84" s="42" t="s">
        <v>100</v>
      </c>
      <c r="K84" s="43" t="s">
        <v>35</v>
      </c>
      <c r="L84" s="43" t="s">
        <v>28</v>
      </c>
      <c r="M84" s="43" t="s">
        <v>70</v>
      </c>
      <c r="N84" s="74">
        <v>1063</v>
      </c>
      <c r="O84" s="43">
        <f t="shared" si="1"/>
        <v>1063</v>
      </c>
      <c r="P84" s="37" t="s">
        <v>18</v>
      </c>
      <c r="Q84" s="6">
        <v>0</v>
      </c>
      <c r="R84" s="6" t="s">
        <v>18</v>
      </c>
      <c r="S84" s="38" t="s">
        <v>90</v>
      </c>
      <c r="T84" s="39">
        <v>42979</v>
      </c>
      <c r="U84" s="39" t="s">
        <v>18</v>
      </c>
      <c r="V84" s="6">
        <v>79</v>
      </c>
    </row>
    <row r="85" spans="3:22" ht="16">
      <c r="C85" s="31">
        <v>32054</v>
      </c>
      <c r="D85" s="31" t="s">
        <v>141</v>
      </c>
      <c r="E85" s="32" t="s">
        <v>66</v>
      </c>
      <c r="F85" s="40" t="s">
        <v>160</v>
      </c>
      <c r="G85" s="33" t="s">
        <v>18</v>
      </c>
      <c r="H85" s="32" t="s">
        <v>14</v>
      </c>
      <c r="I85" s="41" t="s">
        <v>15</v>
      </c>
      <c r="J85" s="42" t="s">
        <v>100</v>
      </c>
      <c r="K85" s="43" t="s">
        <v>35</v>
      </c>
      <c r="L85" s="43" t="s">
        <v>28</v>
      </c>
      <c r="M85" s="43" t="s">
        <v>161</v>
      </c>
      <c r="N85" s="74">
        <v>1032</v>
      </c>
      <c r="O85" s="43">
        <f t="shared" si="1"/>
        <v>1032</v>
      </c>
      <c r="P85" s="37" t="s">
        <v>18</v>
      </c>
      <c r="Q85" s="6">
        <v>1</v>
      </c>
      <c r="R85" s="6" t="s">
        <v>18</v>
      </c>
      <c r="S85" s="38" t="s">
        <v>90</v>
      </c>
      <c r="T85" s="39">
        <v>41275</v>
      </c>
      <c r="U85" s="39">
        <v>46143</v>
      </c>
      <c r="V85" s="6">
        <v>80</v>
      </c>
    </row>
    <row r="86" spans="3:22" ht="16">
      <c r="C86" s="31">
        <v>111557</v>
      </c>
      <c r="D86" s="31" t="s">
        <v>141</v>
      </c>
      <c r="E86" s="32" t="s">
        <v>93</v>
      </c>
      <c r="F86" s="40" t="s">
        <v>158</v>
      </c>
      <c r="G86" s="33" t="s">
        <v>18</v>
      </c>
      <c r="H86" s="32" t="s">
        <v>14</v>
      </c>
      <c r="I86" s="41" t="s">
        <v>15</v>
      </c>
      <c r="J86" s="42" t="s">
        <v>159</v>
      </c>
      <c r="K86" s="43" t="s">
        <v>35</v>
      </c>
      <c r="L86" s="43" t="s">
        <v>34</v>
      </c>
      <c r="M86" s="43" t="s">
        <v>29</v>
      </c>
      <c r="N86" s="74">
        <v>1041</v>
      </c>
      <c r="O86" s="43">
        <f t="shared" si="1"/>
        <v>1041</v>
      </c>
      <c r="P86" s="37" t="s">
        <v>18</v>
      </c>
      <c r="Q86" s="6">
        <v>1</v>
      </c>
      <c r="R86" s="6" t="s">
        <v>18</v>
      </c>
      <c r="S86" s="38" t="s">
        <v>90</v>
      </c>
      <c r="T86" s="39">
        <v>39353</v>
      </c>
      <c r="U86" s="39" t="s">
        <v>18</v>
      </c>
      <c r="V86" s="6">
        <v>81</v>
      </c>
    </row>
    <row r="87" spans="3:22" ht="16">
      <c r="C87" s="31">
        <v>261354</v>
      </c>
      <c r="D87" s="31" t="s">
        <v>141</v>
      </c>
      <c r="E87" s="32" t="s">
        <v>71</v>
      </c>
      <c r="F87" s="40" t="s">
        <v>162</v>
      </c>
      <c r="G87" s="33" t="s">
        <v>18</v>
      </c>
      <c r="H87" s="32" t="s">
        <v>14</v>
      </c>
      <c r="I87" s="41" t="s">
        <v>15</v>
      </c>
      <c r="J87" s="42" t="s">
        <v>35</v>
      </c>
      <c r="K87" s="43" t="s">
        <v>35</v>
      </c>
      <c r="L87" s="43" t="s">
        <v>28</v>
      </c>
      <c r="M87" s="43" t="s">
        <v>144</v>
      </c>
      <c r="N87" s="74">
        <v>1073</v>
      </c>
      <c r="O87" s="43">
        <f t="shared" si="1"/>
        <v>1073</v>
      </c>
      <c r="P87" s="37" t="s">
        <v>18</v>
      </c>
      <c r="Q87" s="6">
        <v>1</v>
      </c>
      <c r="R87" s="6" t="s">
        <v>18</v>
      </c>
      <c r="S87" s="38" t="s">
        <v>90</v>
      </c>
      <c r="T87" s="39">
        <v>45200</v>
      </c>
      <c r="U87" s="39" t="s">
        <v>18</v>
      </c>
      <c r="V87" s="6">
        <v>82</v>
      </c>
    </row>
    <row r="88" spans="3:22" ht="16">
      <c r="C88" s="31">
        <v>492313</v>
      </c>
      <c r="D88" s="31" t="s">
        <v>141</v>
      </c>
      <c r="E88" s="32" t="s">
        <v>71</v>
      </c>
      <c r="F88" s="40" t="s">
        <v>163</v>
      </c>
      <c r="G88" s="33" t="s">
        <v>18</v>
      </c>
      <c r="H88" s="32" t="s">
        <v>14</v>
      </c>
      <c r="I88" s="41" t="s">
        <v>15</v>
      </c>
      <c r="J88" s="42" t="s">
        <v>100</v>
      </c>
      <c r="K88" s="43" t="s">
        <v>35</v>
      </c>
      <c r="L88" s="43" t="s">
        <v>28</v>
      </c>
      <c r="M88" s="43" t="s">
        <v>144</v>
      </c>
      <c r="N88" s="74">
        <v>1041</v>
      </c>
      <c r="O88" s="43">
        <f t="shared" si="1"/>
        <v>1041</v>
      </c>
      <c r="P88" s="37" t="s">
        <v>18</v>
      </c>
      <c r="Q88" s="6">
        <v>1</v>
      </c>
      <c r="R88" s="6" t="s">
        <v>18</v>
      </c>
      <c r="S88" s="38" t="s">
        <v>90</v>
      </c>
      <c r="T88" s="39">
        <v>44774</v>
      </c>
      <c r="U88" s="39" t="s">
        <v>18</v>
      </c>
      <c r="V88" s="6">
        <v>83</v>
      </c>
    </row>
    <row r="89" spans="3:22" ht="16">
      <c r="C89" s="31">
        <v>204405</v>
      </c>
      <c r="D89" s="31" t="s">
        <v>147</v>
      </c>
      <c r="E89" s="32" t="s">
        <v>71</v>
      </c>
      <c r="F89" s="40" t="s">
        <v>156</v>
      </c>
      <c r="G89" s="33" t="s">
        <v>18</v>
      </c>
      <c r="H89" s="32" t="s">
        <v>14</v>
      </c>
      <c r="I89" s="41" t="s">
        <v>15</v>
      </c>
      <c r="J89" s="42" t="s">
        <v>100</v>
      </c>
      <c r="K89" s="43" t="s">
        <v>35</v>
      </c>
      <c r="L89" s="43" t="s">
        <v>34</v>
      </c>
      <c r="M89" s="43" t="s">
        <v>61</v>
      </c>
      <c r="N89" s="74">
        <v>1094</v>
      </c>
      <c r="O89" s="43">
        <f t="shared" si="1"/>
        <v>1094</v>
      </c>
      <c r="P89" s="37" t="s">
        <v>18</v>
      </c>
      <c r="Q89" s="6">
        <v>0</v>
      </c>
      <c r="R89" s="6" t="s">
        <v>18</v>
      </c>
      <c r="S89" s="38" t="s">
        <v>90</v>
      </c>
      <c r="T89" s="39">
        <v>44105</v>
      </c>
      <c r="U89" s="39" t="s">
        <v>18</v>
      </c>
      <c r="V89" s="6">
        <v>84</v>
      </c>
    </row>
    <row r="90" spans="3:22" ht="16">
      <c r="C90" s="31">
        <v>931280</v>
      </c>
      <c r="D90" s="31" t="s">
        <v>164</v>
      </c>
      <c r="E90" s="32" t="s">
        <v>165</v>
      </c>
      <c r="F90" s="40" t="s">
        <v>156</v>
      </c>
      <c r="G90" s="33" t="s">
        <v>18</v>
      </c>
      <c r="H90" s="32" t="s">
        <v>14</v>
      </c>
      <c r="I90" s="41" t="s">
        <v>15</v>
      </c>
      <c r="J90" s="42" t="s">
        <v>100</v>
      </c>
      <c r="K90" s="43" t="s">
        <v>35</v>
      </c>
      <c r="L90" s="43" t="s">
        <v>28</v>
      </c>
      <c r="M90" s="43" t="s">
        <v>161</v>
      </c>
      <c r="N90" s="74">
        <v>1161</v>
      </c>
      <c r="O90" s="43">
        <f t="shared" si="1"/>
        <v>1161</v>
      </c>
      <c r="P90" s="37" t="s">
        <v>18</v>
      </c>
      <c r="Q90" s="6">
        <v>1</v>
      </c>
      <c r="R90" s="6" t="s">
        <v>18</v>
      </c>
      <c r="S90" s="38" t="s">
        <v>90</v>
      </c>
      <c r="T90" s="39">
        <v>43891</v>
      </c>
      <c r="U90" s="39" t="s">
        <v>18</v>
      </c>
      <c r="V90" s="6">
        <v>85</v>
      </c>
    </row>
    <row r="91" spans="3:22" ht="16">
      <c r="C91" s="31">
        <v>716751</v>
      </c>
      <c r="D91" s="31" t="s">
        <v>31</v>
      </c>
      <c r="E91" s="32" t="s">
        <v>66</v>
      </c>
      <c r="F91" s="40" t="s">
        <v>156</v>
      </c>
      <c r="G91" s="33" t="s">
        <v>18</v>
      </c>
      <c r="H91" s="32" t="s">
        <v>14</v>
      </c>
      <c r="I91" s="41" t="s">
        <v>15</v>
      </c>
      <c r="J91" s="42" t="s">
        <v>100</v>
      </c>
      <c r="K91" s="43" t="s">
        <v>35</v>
      </c>
      <c r="L91" s="43" t="s">
        <v>28</v>
      </c>
      <c r="M91" s="43" t="s">
        <v>70</v>
      </c>
      <c r="N91" s="74">
        <v>1138</v>
      </c>
      <c r="O91" s="43">
        <f t="shared" si="1"/>
        <v>1138</v>
      </c>
      <c r="P91" s="37" t="s">
        <v>18</v>
      </c>
      <c r="Q91" s="6">
        <v>0</v>
      </c>
      <c r="R91" s="6" t="s">
        <v>18</v>
      </c>
      <c r="S91" s="38" t="s">
        <v>90</v>
      </c>
      <c r="T91" s="39">
        <v>42979</v>
      </c>
      <c r="U91" s="39" t="s">
        <v>18</v>
      </c>
      <c r="V91" s="6">
        <v>86</v>
      </c>
    </row>
    <row r="92" spans="3:22" ht="16">
      <c r="C92" s="31">
        <v>59976</v>
      </c>
      <c r="D92" s="31" t="s">
        <v>38</v>
      </c>
      <c r="E92" s="32" t="s">
        <v>71</v>
      </c>
      <c r="F92" s="40" t="s">
        <v>158</v>
      </c>
      <c r="G92" s="33" t="s">
        <v>18</v>
      </c>
      <c r="H92" s="32" t="s">
        <v>14</v>
      </c>
      <c r="I92" s="41" t="s">
        <v>15</v>
      </c>
      <c r="J92" s="42" t="s">
        <v>100</v>
      </c>
      <c r="K92" s="43" t="s">
        <v>35</v>
      </c>
      <c r="L92" s="43" t="s">
        <v>34</v>
      </c>
      <c r="M92" s="43" t="s">
        <v>29</v>
      </c>
      <c r="N92" s="74">
        <v>1118</v>
      </c>
      <c r="O92" s="43">
        <f t="shared" si="1"/>
        <v>1118</v>
      </c>
      <c r="P92" s="37" t="s">
        <v>18</v>
      </c>
      <c r="Q92" s="6">
        <v>1</v>
      </c>
      <c r="R92" s="6" t="s">
        <v>18</v>
      </c>
      <c r="S92" s="38" t="s">
        <v>90</v>
      </c>
      <c r="T92" s="39">
        <v>39345</v>
      </c>
      <c r="U92" s="39" t="s">
        <v>18</v>
      </c>
      <c r="V92" s="6">
        <v>87</v>
      </c>
    </row>
    <row r="93" spans="3:22" ht="16">
      <c r="C93" s="31">
        <v>292036</v>
      </c>
      <c r="D93" s="31" t="s">
        <v>38</v>
      </c>
      <c r="E93" s="32" t="s">
        <v>39</v>
      </c>
      <c r="F93" s="40" t="s">
        <v>166</v>
      </c>
      <c r="G93" s="33" t="s">
        <v>18</v>
      </c>
      <c r="H93" s="32" t="s">
        <v>14</v>
      </c>
      <c r="I93" s="41" t="s">
        <v>15</v>
      </c>
      <c r="J93" s="42" t="s">
        <v>28</v>
      </c>
      <c r="K93" s="43" t="s">
        <v>35</v>
      </c>
      <c r="L93" s="43" t="s">
        <v>28</v>
      </c>
      <c r="M93" s="43" t="s">
        <v>161</v>
      </c>
      <c r="N93" s="74">
        <v>1118</v>
      </c>
      <c r="O93" s="43">
        <f t="shared" si="1"/>
        <v>1118</v>
      </c>
      <c r="P93" s="37" t="s">
        <v>18</v>
      </c>
      <c r="Q93" s="6">
        <v>1</v>
      </c>
      <c r="R93" s="6" t="s">
        <v>18</v>
      </c>
      <c r="S93" s="38" t="s">
        <v>90</v>
      </c>
      <c r="T93" s="39">
        <v>45536</v>
      </c>
      <c r="U93" s="39" t="s">
        <v>18</v>
      </c>
      <c r="V93" s="6">
        <v>88</v>
      </c>
    </row>
    <row r="94" spans="3:22" ht="16">
      <c r="C94" s="31">
        <v>725181</v>
      </c>
      <c r="D94" s="31" t="s">
        <v>38</v>
      </c>
      <c r="E94" s="32" t="s">
        <v>71</v>
      </c>
      <c r="F94" s="40" t="s">
        <v>163</v>
      </c>
      <c r="G94" s="33" t="s">
        <v>18</v>
      </c>
      <c r="H94" s="32" t="s">
        <v>14</v>
      </c>
      <c r="I94" s="41" t="s">
        <v>15</v>
      </c>
      <c r="J94" s="42" t="s">
        <v>100</v>
      </c>
      <c r="K94" s="43" t="s">
        <v>35</v>
      </c>
      <c r="L94" s="43" t="s">
        <v>28</v>
      </c>
      <c r="M94" s="43" t="s">
        <v>70</v>
      </c>
      <c r="N94" s="74">
        <v>1118</v>
      </c>
      <c r="O94" s="43">
        <f t="shared" si="1"/>
        <v>1118</v>
      </c>
      <c r="P94" s="37" t="s">
        <v>18</v>
      </c>
      <c r="Q94" s="6">
        <v>1</v>
      </c>
      <c r="R94" s="6" t="s">
        <v>18</v>
      </c>
      <c r="S94" s="38" t="s">
        <v>90</v>
      </c>
      <c r="T94" s="39">
        <v>44378</v>
      </c>
      <c r="U94" s="39" t="s">
        <v>18</v>
      </c>
      <c r="V94" s="6">
        <v>89</v>
      </c>
    </row>
    <row r="95" spans="3:22" ht="16">
      <c r="C95" s="31">
        <v>742556</v>
      </c>
      <c r="D95" s="31" t="s">
        <v>38</v>
      </c>
      <c r="E95" s="32" t="s">
        <v>71</v>
      </c>
      <c r="F95" s="40" t="s">
        <v>167</v>
      </c>
      <c r="G95" s="33">
        <v>1</v>
      </c>
      <c r="H95" s="32" t="s">
        <v>14</v>
      </c>
      <c r="I95" s="41" t="s">
        <v>15</v>
      </c>
      <c r="J95" s="42" t="s">
        <v>100</v>
      </c>
      <c r="K95" s="43" t="s">
        <v>35</v>
      </c>
      <c r="L95" s="43" t="s">
        <v>34</v>
      </c>
      <c r="M95" s="43" t="s">
        <v>61</v>
      </c>
      <c r="N95" s="74">
        <v>1106</v>
      </c>
      <c r="O95" s="43">
        <f t="shared" si="1"/>
        <v>1106</v>
      </c>
      <c r="P95" s="37" t="s">
        <v>18</v>
      </c>
      <c r="Q95" s="6">
        <v>1</v>
      </c>
      <c r="R95" s="6" t="s">
        <v>18</v>
      </c>
      <c r="S95" s="38" t="s">
        <v>90</v>
      </c>
      <c r="T95" s="39">
        <v>43525</v>
      </c>
      <c r="U95" s="39" t="s">
        <v>18</v>
      </c>
      <c r="V95" s="6">
        <v>90</v>
      </c>
    </row>
    <row r="96" spans="3:22" ht="16">
      <c r="C96" s="31">
        <v>889899</v>
      </c>
      <c r="D96" s="31" t="s">
        <v>38</v>
      </c>
      <c r="E96" s="32" t="s">
        <v>71</v>
      </c>
      <c r="F96" s="40" t="s">
        <v>156</v>
      </c>
      <c r="G96" s="33" t="s">
        <v>18</v>
      </c>
      <c r="H96" s="32" t="s">
        <v>14</v>
      </c>
      <c r="I96" s="41" t="s">
        <v>15</v>
      </c>
      <c r="J96" s="42" t="s">
        <v>100</v>
      </c>
      <c r="K96" s="43" t="s">
        <v>35</v>
      </c>
      <c r="L96" s="43" t="s">
        <v>28</v>
      </c>
      <c r="M96" s="43" t="s">
        <v>161</v>
      </c>
      <c r="N96" s="74">
        <v>1004</v>
      </c>
      <c r="O96" s="43">
        <f t="shared" si="1"/>
        <v>1004</v>
      </c>
      <c r="P96" s="37" t="s">
        <v>18</v>
      </c>
      <c r="Q96" s="6">
        <v>1</v>
      </c>
      <c r="R96" s="6" t="s">
        <v>18</v>
      </c>
      <c r="S96" s="38" t="s">
        <v>90</v>
      </c>
      <c r="T96" s="39">
        <v>42826</v>
      </c>
      <c r="U96" s="39" t="s">
        <v>18</v>
      </c>
      <c r="V96" s="6">
        <v>91</v>
      </c>
    </row>
    <row r="97" spans="3:22" ht="16">
      <c r="C97" s="31">
        <v>111548</v>
      </c>
      <c r="D97" s="31" t="s">
        <v>76</v>
      </c>
      <c r="E97" s="32" t="s">
        <v>39</v>
      </c>
      <c r="F97" s="40" t="s">
        <v>158</v>
      </c>
      <c r="G97" s="33" t="s">
        <v>18</v>
      </c>
      <c r="H97" s="32" t="s">
        <v>14</v>
      </c>
      <c r="I97" s="41" t="s">
        <v>15</v>
      </c>
      <c r="J97" s="42" t="s">
        <v>159</v>
      </c>
      <c r="K97" s="43" t="s">
        <v>35</v>
      </c>
      <c r="L97" s="43" t="s">
        <v>34</v>
      </c>
      <c r="M97" s="43" t="s">
        <v>29</v>
      </c>
      <c r="N97" s="74">
        <v>1118</v>
      </c>
      <c r="O97" s="43">
        <f t="shared" si="1"/>
        <v>1118</v>
      </c>
      <c r="P97" s="37" t="s">
        <v>18</v>
      </c>
      <c r="Q97" s="6">
        <v>0</v>
      </c>
      <c r="R97" s="6" t="s">
        <v>18</v>
      </c>
      <c r="S97" s="38" t="s">
        <v>90</v>
      </c>
      <c r="T97" s="39">
        <v>39346</v>
      </c>
      <c r="U97" s="39" t="s">
        <v>18</v>
      </c>
      <c r="V97" s="6">
        <v>92</v>
      </c>
    </row>
    <row r="98" spans="3:22" ht="16">
      <c r="C98" s="31">
        <v>258778</v>
      </c>
      <c r="D98" s="31" t="s">
        <v>76</v>
      </c>
      <c r="E98" s="32" t="s">
        <v>39</v>
      </c>
      <c r="F98" s="40" t="s">
        <v>167</v>
      </c>
      <c r="G98" s="33">
        <v>1</v>
      </c>
      <c r="H98" s="32" t="s">
        <v>14</v>
      </c>
      <c r="I98" s="41" t="s">
        <v>15</v>
      </c>
      <c r="J98" s="42" t="s">
        <v>159</v>
      </c>
      <c r="K98" s="43" t="s">
        <v>28</v>
      </c>
      <c r="L98" s="43" t="s">
        <v>34</v>
      </c>
      <c r="M98" s="43" t="s">
        <v>61</v>
      </c>
      <c r="N98" s="74">
        <v>1118</v>
      </c>
      <c r="O98" s="43">
        <f t="shared" si="1"/>
        <v>1118</v>
      </c>
      <c r="P98" s="37" t="s">
        <v>41</v>
      </c>
      <c r="Q98" s="6">
        <v>0</v>
      </c>
      <c r="R98" s="6" t="s">
        <v>18</v>
      </c>
      <c r="S98" s="38" t="s">
        <v>90</v>
      </c>
      <c r="T98" s="39">
        <v>43525</v>
      </c>
      <c r="U98" s="39">
        <v>45992</v>
      </c>
      <c r="V98" s="6">
        <v>93</v>
      </c>
    </row>
    <row r="99" spans="3:22" ht="16">
      <c r="C99" s="31">
        <v>341671</v>
      </c>
      <c r="D99" s="31" t="s">
        <v>76</v>
      </c>
      <c r="E99" s="32" t="s">
        <v>39</v>
      </c>
      <c r="F99" s="40" t="s">
        <v>163</v>
      </c>
      <c r="G99" s="33" t="s">
        <v>18</v>
      </c>
      <c r="H99" s="32" t="s">
        <v>14</v>
      </c>
      <c r="I99" s="41" t="s">
        <v>15</v>
      </c>
      <c r="J99" s="42" t="s">
        <v>100</v>
      </c>
      <c r="K99" s="43" t="s">
        <v>35</v>
      </c>
      <c r="L99" s="43" t="s">
        <v>28</v>
      </c>
      <c r="M99" s="43" t="s">
        <v>144</v>
      </c>
      <c r="N99" s="74">
        <v>1118</v>
      </c>
      <c r="O99" s="43">
        <f t="shared" si="1"/>
        <v>1118</v>
      </c>
      <c r="P99" s="37" t="s">
        <v>18</v>
      </c>
      <c r="Q99" s="6">
        <v>0</v>
      </c>
      <c r="R99" s="6" t="s">
        <v>18</v>
      </c>
      <c r="S99" s="38" t="s">
        <v>90</v>
      </c>
      <c r="T99" s="39">
        <v>44378</v>
      </c>
      <c r="U99" s="39" t="s">
        <v>18</v>
      </c>
      <c r="V99" s="6">
        <v>94</v>
      </c>
    </row>
    <row r="100" spans="3:22" ht="16">
      <c r="C100" s="31">
        <v>390188</v>
      </c>
      <c r="D100" s="31" t="s">
        <v>76</v>
      </c>
      <c r="E100" s="32" t="s">
        <v>39</v>
      </c>
      <c r="F100" s="40" t="s">
        <v>166</v>
      </c>
      <c r="G100" s="33" t="s">
        <v>18</v>
      </c>
      <c r="H100" s="32" t="s">
        <v>14</v>
      </c>
      <c r="I100" s="41" t="s">
        <v>15</v>
      </c>
      <c r="J100" s="42" t="s">
        <v>28</v>
      </c>
      <c r="K100" s="43" t="s">
        <v>35</v>
      </c>
      <c r="L100" s="43" t="s">
        <v>28</v>
      </c>
      <c r="M100" s="43" t="s">
        <v>70</v>
      </c>
      <c r="N100" s="74">
        <v>1128</v>
      </c>
      <c r="O100" s="43">
        <f t="shared" si="1"/>
        <v>1128</v>
      </c>
      <c r="P100" s="37" t="s">
        <v>18</v>
      </c>
      <c r="Q100" s="6">
        <v>0</v>
      </c>
      <c r="R100" s="6" t="s">
        <v>18</v>
      </c>
      <c r="S100" s="38" t="s">
        <v>90</v>
      </c>
      <c r="T100" s="39">
        <v>45536</v>
      </c>
      <c r="U100" s="39" t="s">
        <v>18</v>
      </c>
      <c r="V100" s="6">
        <v>95</v>
      </c>
    </row>
    <row r="101" spans="3:22" ht="16">
      <c r="C101" s="31">
        <v>974239</v>
      </c>
      <c r="D101" s="31" t="s">
        <v>76</v>
      </c>
      <c r="E101" s="32" t="s">
        <v>39</v>
      </c>
      <c r="F101" s="40" t="s">
        <v>156</v>
      </c>
      <c r="G101" s="33" t="s">
        <v>18</v>
      </c>
      <c r="H101" s="32" t="s">
        <v>14</v>
      </c>
      <c r="I101" s="41" t="s">
        <v>15</v>
      </c>
      <c r="J101" s="42" t="s">
        <v>100</v>
      </c>
      <c r="K101" s="43" t="s">
        <v>28</v>
      </c>
      <c r="L101" s="43" t="s">
        <v>28</v>
      </c>
      <c r="M101" s="43" t="s">
        <v>161</v>
      </c>
      <c r="N101" s="74">
        <v>1024</v>
      </c>
      <c r="O101" s="43">
        <f t="shared" si="1"/>
        <v>1024</v>
      </c>
      <c r="P101" s="37" t="s">
        <v>18</v>
      </c>
      <c r="Q101" s="6">
        <v>0</v>
      </c>
      <c r="R101" s="6" t="s">
        <v>18</v>
      </c>
      <c r="S101" s="38" t="s">
        <v>90</v>
      </c>
      <c r="T101" s="39">
        <v>44105</v>
      </c>
      <c r="U101" s="39" t="s">
        <v>18</v>
      </c>
      <c r="V101" s="6">
        <v>96</v>
      </c>
    </row>
    <row r="102" spans="3:22" ht="16">
      <c r="C102" s="31" t="s">
        <v>90</v>
      </c>
      <c r="D102" s="31" t="s">
        <v>82</v>
      </c>
      <c r="E102" s="32" t="s">
        <v>18</v>
      </c>
      <c r="F102" s="40" t="s">
        <v>18</v>
      </c>
      <c r="G102" s="33" t="s">
        <v>18</v>
      </c>
      <c r="H102" s="32" t="s">
        <v>18</v>
      </c>
      <c r="I102" s="41" t="s">
        <v>18</v>
      </c>
      <c r="J102" s="42" t="s">
        <v>18</v>
      </c>
      <c r="K102" s="43" t="s">
        <v>18</v>
      </c>
      <c r="L102" s="43" t="s">
        <v>18</v>
      </c>
      <c r="M102" s="43" t="s">
        <v>18</v>
      </c>
      <c r="N102" s="74"/>
      <c r="O102" s="43" t="str">
        <f t="shared" si="1"/>
        <v/>
      </c>
      <c r="P102" s="37" t="s">
        <v>18</v>
      </c>
      <c r="Q102" s="6">
        <v>0</v>
      </c>
      <c r="R102" s="6" t="s">
        <v>24</v>
      </c>
      <c r="S102" s="38" t="s">
        <v>18</v>
      </c>
      <c r="T102" s="39" t="s">
        <v>18</v>
      </c>
      <c r="U102" s="39" t="e">
        <v>#N/A</v>
      </c>
      <c r="V102" s="6">
        <v>97</v>
      </c>
    </row>
    <row r="103" spans="3:22" ht="16">
      <c r="C103" s="31">
        <v>630976</v>
      </c>
      <c r="D103" s="31" t="s">
        <v>168</v>
      </c>
      <c r="E103" s="32" t="s">
        <v>169</v>
      </c>
      <c r="F103" s="40" t="s">
        <v>170</v>
      </c>
      <c r="G103" s="33" t="s">
        <v>18</v>
      </c>
      <c r="H103" s="32" t="s">
        <v>14</v>
      </c>
      <c r="I103" s="41" t="s">
        <v>15</v>
      </c>
      <c r="J103" s="42" t="s">
        <v>35</v>
      </c>
      <c r="K103" s="43" t="s">
        <v>35</v>
      </c>
      <c r="L103" s="43" t="s">
        <v>34</v>
      </c>
      <c r="M103" s="43" t="s">
        <v>103</v>
      </c>
      <c r="N103" s="74">
        <v>550</v>
      </c>
      <c r="O103" s="43">
        <f t="shared" si="1"/>
        <v>550</v>
      </c>
      <c r="P103" s="37" t="s">
        <v>18</v>
      </c>
      <c r="Q103" s="6">
        <v>0</v>
      </c>
      <c r="R103" s="6" t="s">
        <v>18</v>
      </c>
      <c r="S103" s="38" t="s">
        <v>90</v>
      </c>
      <c r="T103" s="39">
        <v>44652</v>
      </c>
      <c r="U103" s="39" t="s">
        <v>18</v>
      </c>
      <c r="V103" s="6">
        <v>99</v>
      </c>
    </row>
    <row r="104" spans="3:22" ht="16">
      <c r="C104" s="31">
        <v>820935</v>
      </c>
      <c r="D104" s="31" t="s">
        <v>101</v>
      </c>
      <c r="E104" s="32" t="s">
        <v>171</v>
      </c>
      <c r="F104" s="40" t="s">
        <v>170</v>
      </c>
      <c r="G104" s="33" t="s">
        <v>18</v>
      </c>
      <c r="H104" s="32" t="s">
        <v>14</v>
      </c>
      <c r="I104" s="41" t="s">
        <v>15</v>
      </c>
      <c r="J104" s="42" t="s">
        <v>35</v>
      </c>
      <c r="K104" s="43" t="s">
        <v>35</v>
      </c>
      <c r="L104" s="43" t="s">
        <v>34</v>
      </c>
      <c r="M104" s="43" t="s">
        <v>103</v>
      </c>
      <c r="N104" s="74">
        <v>533</v>
      </c>
      <c r="O104" s="43">
        <f t="shared" si="1"/>
        <v>533</v>
      </c>
      <c r="P104" s="37" t="s">
        <v>18</v>
      </c>
      <c r="Q104" s="6">
        <v>1</v>
      </c>
      <c r="R104" s="6" t="s">
        <v>18</v>
      </c>
      <c r="S104" s="38" t="s">
        <v>90</v>
      </c>
      <c r="T104" s="39">
        <v>44652</v>
      </c>
      <c r="U104" s="39" t="s">
        <v>18</v>
      </c>
      <c r="V104" s="6">
        <v>100</v>
      </c>
    </row>
    <row r="105" spans="3:22" ht="16">
      <c r="C105" s="31">
        <v>691745</v>
      </c>
      <c r="D105" s="31" t="s">
        <v>106</v>
      </c>
      <c r="E105" s="32" t="s">
        <v>172</v>
      </c>
      <c r="F105" s="40" t="s">
        <v>170</v>
      </c>
      <c r="G105" s="33" t="s">
        <v>18</v>
      </c>
      <c r="H105" s="32" t="s">
        <v>14</v>
      </c>
      <c r="I105" s="41" t="s">
        <v>15</v>
      </c>
      <c r="J105" s="42" t="s">
        <v>35</v>
      </c>
      <c r="K105" s="43" t="s">
        <v>35</v>
      </c>
      <c r="L105" s="43" t="s">
        <v>34</v>
      </c>
      <c r="M105" s="43" t="s">
        <v>103</v>
      </c>
      <c r="N105" s="74">
        <v>613</v>
      </c>
      <c r="O105" s="43">
        <f t="shared" si="1"/>
        <v>613</v>
      </c>
      <c r="P105" s="37" t="s">
        <v>18</v>
      </c>
      <c r="Q105" s="6">
        <v>0</v>
      </c>
      <c r="R105" s="6" t="s">
        <v>18</v>
      </c>
      <c r="S105" s="38" t="s">
        <v>90</v>
      </c>
      <c r="T105" s="39">
        <v>44652</v>
      </c>
      <c r="U105" s="39" t="s">
        <v>18</v>
      </c>
      <c r="V105" s="6">
        <v>101</v>
      </c>
    </row>
    <row r="106" spans="3:22" ht="16">
      <c r="C106" s="31">
        <v>188461</v>
      </c>
      <c r="D106" s="31" t="s">
        <v>110</v>
      </c>
      <c r="E106" s="32" t="s">
        <v>172</v>
      </c>
      <c r="F106" s="40" t="s">
        <v>170</v>
      </c>
      <c r="G106" s="33" t="s">
        <v>18</v>
      </c>
      <c r="H106" s="32" t="s">
        <v>14</v>
      </c>
      <c r="I106" s="41" t="s">
        <v>15</v>
      </c>
      <c r="J106" s="42" t="s">
        <v>35</v>
      </c>
      <c r="K106" s="43" t="s">
        <v>35</v>
      </c>
      <c r="L106" s="43" t="s">
        <v>34</v>
      </c>
      <c r="M106" s="43" t="s">
        <v>103</v>
      </c>
      <c r="N106" s="74">
        <v>686</v>
      </c>
      <c r="O106" s="43">
        <f t="shared" si="1"/>
        <v>686</v>
      </c>
      <c r="P106" s="37" t="s">
        <v>18</v>
      </c>
      <c r="Q106" s="6">
        <v>1</v>
      </c>
      <c r="R106" s="6" t="s">
        <v>18</v>
      </c>
      <c r="S106" s="38" t="s">
        <v>90</v>
      </c>
      <c r="T106" s="39">
        <v>44652</v>
      </c>
      <c r="U106" s="39" t="s">
        <v>18</v>
      </c>
      <c r="V106" s="6">
        <v>102</v>
      </c>
    </row>
    <row r="107" spans="3:22" ht="16">
      <c r="C107" s="31">
        <v>468508</v>
      </c>
      <c r="D107" s="31" t="s">
        <v>122</v>
      </c>
      <c r="E107" s="32" t="s">
        <v>173</v>
      </c>
      <c r="F107" s="40" t="s">
        <v>174</v>
      </c>
      <c r="G107" s="33" t="s">
        <v>18</v>
      </c>
      <c r="H107" s="32" t="s">
        <v>14</v>
      </c>
      <c r="I107" s="41" t="s">
        <v>15</v>
      </c>
      <c r="J107" s="42" t="s">
        <v>18</v>
      </c>
      <c r="K107" s="43" t="s">
        <v>18</v>
      </c>
      <c r="L107" s="43" t="s">
        <v>18</v>
      </c>
      <c r="M107" s="43" t="s">
        <v>18</v>
      </c>
      <c r="N107" s="74">
        <v>676</v>
      </c>
      <c r="O107" s="43">
        <f t="shared" si="1"/>
        <v>676</v>
      </c>
      <c r="P107" s="37" t="s">
        <v>175</v>
      </c>
      <c r="Q107" s="6">
        <v>0</v>
      </c>
      <c r="R107" s="6" t="s">
        <v>18</v>
      </c>
      <c r="S107" s="38" t="s">
        <v>90</v>
      </c>
      <c r="T107" s="39">
        <v>45689</v>
      </c>
      <c r="U107" s="39" t="s">
        <v>18</v>
      </c>
      <c r="V107" s="6">
        <v>104</v>
      </c>
    </row>
    <row r="108" spans="3:22" ht="16">
      <c r="C108" s="31">
        <v>263466</v>
      </c>
      <c r="D108" s="31" t="s">
        <v>176</v>
      </c>
      <c r="E108" s="32" t="s">
        <v>172</v>
      </c>
      <c r="F108" s="40" t="s">
        <v>177</v>
      </c>
      <c r="G108" s="33" t="s">
        <v>18</v>
      </c>
      <c r="H108" s="32" t="s">
        <v>18</v>
      </c>
      <c r="I108" s="41" t="s">
        <v>15</v>
      </c>
      <c r="J108" s="42" t="s">
        <v>35</v>
      </c>
      <c r="K108" s="43" t="s">
        <v>35</v>
      </c>
      <c r="L108" s="43" t="s">
        <v>34</v>
      </c>
      <c r="M108" s="43" t="s">
        <v>178</v>
      </c>
      <c r="N108" s="74">
        <v>892</v>
      </c>
      <c r="O108" s="43">
        <f t="shared" si="1"/>
        <v>892</v>
      </c>
      <c r="P108" s="37" t="s">
        <v>179</v>
      </c>
      <c r="Q108" s="6">
        <v>1</v>
      </c>
      <c r="R108" s="6" t="s">
        <v>18</v>
      </c>
      <c r="S108" s="38" t="s">
        <v>90</v>
      </c>
      <c r="T108" s="39">
        <v>43952</v>
      </c>
      <c r="U108" s="39">
        <v>45748</v>
      </c>
      <c r="V108" s="6">
        <v>105</v>
      </c>
    </row>
    <row r="109" spans="3:22" ht="16">
      <c r="C109" s="31">
        <v>198034</v>
      </c>
      <c r="D109" s="31" t="s">
        <v>176</v>
      </c>
      <c r="E109" s="32" t="s">
        <v>172</v>
      </c>
      <c r="F109" s="40" t="s">
        <v>177</v>
      </c>
      <c r="G109" s="33" t="s">
        <v>18</v>
      </c>
      <c r="H109" s="32" t="s">
        <v>14</v>
      </c>
      <c r="I109" s="41" t="s">
        <v>15</v>
      </c>
      <c r="J109" s="42" t="s">
        <v>35</v>
      </c>
      <c r="K109" s="43" t="s">
        <v>35</v>
      </c>
      <c r="L109" s="43" t="s">
        <v>34</v>
      </c>
      <c r="M109" s="43" t="s">
        <v>49</v>
      </c>
      <c r="N109" s="74">
        <v>910</v>
      </c>
      <c r="O109" s="43">
        <f t="shared" si="1"/>
        <v>910</v>
      </c>
      <c r="P109" s="37" t="s">
        <v>126</v>
      </c>
      <c r="Q109" s="6">
        <v>1</v>
      </c>
      <c r="R109" s="6" t="s">
        <v>18</v>
      </c>
      <c r="S109" s="38" t="s">
        <v>90</v>
      </c>
      <c r="T109" s="39">
        <v>45717</v>
      </c>
      <c r="U109" s="39" t="s">
        <v>18</v>
      </c>
      <c r="V109" s="6">
        <v>106</v>
      </c>
    </row>
    <row r="110" spans="3:22" ht="16">
      <c r="C110" s="31">
        <v>943346</v>
      </c>
      <c r="D110" s="31" t="s">
        <v>127</v>
      </c>
      <c r="E110" s="32" t="s">
        <v>172</v>
      </c>
      <c r="F110" s="40" t="s">
        <v>174</v>
      </c>
      <c r="G110" s="33">
        <v>1</v>
      </c>
      <c r="H110" s="32" t="s">
        <v>14</v>
      </c>
      <c r="I110" s="41" t="s">
        <v>15</v>
      </c>
      <c r="J110" s="42" t="s">
        <v>100</v>
      </c>
      <c r="K110" s="43" t="s">
        <v>35</v>
      </c>
      <c r="L110" s="43" t="s">
        <v>34</v>
      </c>
      <c r="M110" s="43" t="s">
        <v>49</v>
      </c>
      <c r="N110" s="74">
        <v>619</v>
      </c>
      <c r="O110" s="43">
        <f t="shared" si="1"/>
        <v>619</v>
      </c>
      <c r="P110" s="37" t="s">
        <v>18</v>
      </c>
      <c r="Q110" s="6">
        <v>0</v>
      </c>
      <c r="R110" s="6" t="s">
        <v>18</v>
      </c>
      <c r="S110" s="38" t="s">
        <v>90</v>
      </c>
      <c r="T110" s="39">
        <v>45474</v>
      </c>
      <c r="U110" s="39" t="s">
        <v>18</v>
      </c>
      <c r="V110" s="6">
        <v>107</v>
      </c>
    </row>
    <row r="111" spans="3:22" ht="16">
      <c r="C111" s="31">
        <v>452895</v>
      </c>
      <c r="D111" s="31" t="s">
        <v>134</v>
      </c>
      <c r="E111" s="32" t="s">
        <v>180</v>
      </c>
      <c r="F111" s="40" t="s">
        <v>174</v>
      </c>
      <c r="G111" s="33" t="s">
        <v>18</v>
      </c>
      <c r="H111" s="32" t="s">
        <v>18</v>
      </c>
      <c r="I111" s="41" t="s">
        <v>15</v>
      </c>
      <c r="J111" s="42" t="s">
        <v>35</v>
      </c>
      <c r="K111" s="43" t="s">
        <v>28</v>
      </c>
      <c r="L111" s="43" t="s">
        <v>34</v>
      </c>
      <c r="M111" s="43" t="s">
        <v>103</v>
      </c>
      <c r="N111" s="74">
        <v>835</v>
      </c>
      <c r="O111" s="43">
        <f t="shared" si="1"/>
        <v>835</v>
      </c>
      <c r="P111" s="37" t="s">
        <v>123</v>
      </c>
      <c r="Q111" s="6">
        <v>1</v>
      </c>
      <c r="R111" s="6" t="s">
        <v>18</v>
      </c>
      <c r="S111" s="38" t="s">
        <v>90</v>
      </c>
      <c r="T111" s="39">
        <v>41944</v>
      </c>
      <c r="U111" s="39">
        <v>45717</v>
      </c>
      <c r="V111" s="6">
        <v>108</v>
      </c>
    </row>
    <row r="112" spans="3:22" ht="16">
      <c r="C112" s="31">
        <v>386822</v>
      </c>
      <c r="D112" s="31" t="s">
        <v>181</v>
      </c>
      <c r="E112" s="32" t="s">
        <v>182</v>
      </c>
      <c r="F112" s="40" t="s">
        <v>183</v>
      </c>
      <c r="G112" s="33" t="s">
        <v>18</v>
      </c>
      <c r="H112" s="32" t="s">
        <v>14</v>
      </c>
      <c r="I112" s="41" t="s">
        <v>15</v>
      </c>
      <c r="J112" s="42" t="s">
        <v>28</v>
      </c>
      <c r="K112" s="43" t="s">
        <v>35</v>
      </c>
      <c r="L112" s="43" t="s">
        <v>34</v>
      </c>
      <c r="M112" s="43" t="s">
        <v>36</v>
      </c>
      <c r="N112" s="74">
        <v>1140</v>
      </c>
      <c r="O112" s="43">
        <f t="shared" si="1"/>
        <v>1140</v>
      </c>
      <c r="P112" s="37" t="s">
        <v>18</v>
      </c>
      <c r="Q112" s="6">
        <v>0</v>
      </c>
      <c r="R112" s="6" t="s">
        <v>18</v>
      </c>
      <c r="S112" s="38" t="s">
        <v>90</v>
      </c>
      <c r="T112" s="39">
        <v>44621</v>
      </c>
      <c r="U112" s="39" t="s">
        <v>18</v>
      </c>
      <c r="V112" s="6">
        <v>109</v>
      </c>
    </row>
    <row r="113" spans="3:22" ht="16">
      <c r="C113" s="31">
        <v>988229</v>
      </c>
      <c r="D113" s="31" t="s">
        <v>53</v>
      </c>
      <c r="E113" s="32" t="s">
        <v>54</v>
      </c>
      <c r="F113" s="40" t="s">
        <v>170</v>
      </c>
      <c r="G113" s="33" t="s">
        <v>18</v>
      </c>
      <c r="H113" s="32" t="s">
        <v>14</v>
      </c>
      <c r="I113" s="41" t="s">
        <v>15</v>
      </c>
      <c r="J113" s="42" t="s">
        <v>28</v>
      </c>
      <c r="K113" s="43" t="s">
        <v>28</v>
      </c>
      <c r="L113" s="43" t="s">
        <v>34</v>
      </c>
      <c r="M113" s="43" t="s">
        <v>36</v>
      </c>
      <c r="N113" s="74">
        <v>1075</v>
      </c>
      <c r="O113" s="43">
        <f t="shared" si="1"/>
        <v>1075</v>
      </c>
      <c r="P113" s="37" t="s">
        <v>18</v>
      </c>
      <c r="Q113" s="6">
        <v>1</v>
      </c>
      <c r="R113" s="6" t="s">
        <v>18</v>
      </c>
      <c r="S113" s="38" t="s">
        <v>90</v>
      </c>
      <c r="T113" s="39">
        <v>42826</v>
      </c>
      <c r="U113" s="39" t="s">
        <v>18</v>
      </c>
      <c r="V113" s="6">
        <v>110</v>
      </c>
    </row>
    <row r="114" spans="3:22" ht="16">
      <c r="C114" s="31">
        <v>162527</v>
      </c>
      <c r="D114" s="31" t="s">
        <v>88</v>
      </c>
      <c r="E114" s="32" t="s">
        <v>184</v>
      </c>
      <c r="F114" s="40" t="s">
        <v>185</v>
      </c>
      <c r="G114" s="33" t="s">
        <v>18</v>
      </c>
      <c r="H114" s="32" t="s">
        <v>14</v>
      </c>
      <c r="I114" s="41" t="s">
        <v>15</v>
      </c>
      <c r="J114" s="42" t="s">
        <v>35</v>
      </c>
      <c r="K114" s="43" t="s">
        <v>28</v>
      </c>
      <c r="L114" s="43" t="s">
        <v>28</v>
      </c>
      <c r="M114" s="43" t="s">
        <v>49</v>
      </c>
      <c r="N114" s="74">
        <v>937</v>
      </c>
      <c r="O114" s="43">
        <f t="shared" si="1"/>
        <v>937</v>
      </c>
      <c r="P114" s="37" t="s">
        <v>18</v>
      </c>
      <c r="Q114" s="6">
        <v>0</v>
      </c>
      <c r="R114" s="6" t="s">
        <v>18</v>
      </c>
      <c r="S114" s="38" t="s">
        <v>90</v>
      </c>
      <c r="T114" s="39">
        <v>43160</v>
      </c>
      <c r="U114" s="39" t="s">
        <v>18</v>
      </c>
      <c r="V114" s="6">
        <v>111</v>
      </c>
    </row>
    <row r="115" spans="3:22" ht="16">
      <c r="C115" s="31">
        <v>112513</v>
      </c>
      <c r="D115" s="31" t="s">
        <v>88</v>
      </c>
      <c r="E115" s="32" t="s">
        <v>54</v>
      </c>
      <c r="F115" s="40" t="s">
        <v>186</v>
      </c>
      <c r="G115" s="33" t="s">
        <v>18</v>
      </c>
      <c r="H115" s="32" t="s">
        <v>14</v>
      </c>
      <c r="I115" s="41" t="s">
        <v>15</v>
      </c>
      <c r="J115" s="42" t="s">
        <v>28</v>
      </c>
      <c r="K115" s="43" t="s">
        <v>28</v>
      </c>
      <c r="L115" s="43" t="s">
        <v>34</v>
      </c>
      <c r="M115" s="43" t="s">
        <v>77</v>
      </c>
      <c r="N115" s="74">
        <v>955</v>
      </c>
      <c r="O115" s="43">
        <f t="shared" si="1"/>
        <v>955</v>
      </c>
      <c r="P115" s="37" t="s">
        <v>18</v>
      </c>
      <c r="Q115" s="6">
        <v>0</v>
      </c>
      <c r="R115" s="6" t="s">
        <v>18</v>
      </c>
      <c r="S115" s="38" t="s">
        <v>90</v>
      </c>
      <c r="T115" s="39">
        <v>43374</v>
      </c>
      <c r="U115" s="39" t="s">
        <v>18</v>
      </c>
      <c r="V115" s="6">
        <v>112</v>
      </c>
    </row>
    <row r="116" spans="3:22" ht="16">
      <c r="C116" s="31">
        <v>419618</v>
      </c>
      <c r="D116" s="31" t="s">
        <v>88</v>
      </c>
      <c r="E116" s="32" t="s">
        <v>54</v>
      </c>
      <c r="F116" s="40" t="s">
        <v>187</v>
      </c>
      <c r="G116" s="33" t="s">
        <v>18</v>
      </c>
      <c r="H116" s="32" t="s">
        <v>14</v>
      </c>
      <c r="I116" s="41" t="s">
        <v>15</v>
      </c>
      <c r="J116" s="42" t="s">
        <v>35</v>
      </c>
      <c r="K116" s="43" t="s">
        <v>34</v>
      </c>
      <c r="L116" s="43" t="s">
        <v>34</v>
      </c>
      <c r="M116" s="43" t="s">
        <v>36</v>
      </c>
      <c r="N116" s="74">
        <v>1041</v>
      </c>
      <c r="O116" s="43">
        <f t="shared" si="1"/>
        <v>1041</v>
      </c>
      <c r="P116" s="37" t="s">
        <v>95</v>
      </c>
      <c r="Q116" s="6">
        <v>0</v>
      </c>
      <c r="R116" s="6" t="s">
        <v>18</v>
      </c>
      <c r="S116" s="38" t="s">
        <v>90</v>
      </c>
      <c r="T116" s="39">
        <v>41913</v>
      </c>
      <c r="U116" s="39">
        <v>45689</v>
      </c>
      <c r="V116" s="6">
        <v>113</v>
      </c>
    </row>
    <row r="117" spans="3:22" ht="16">
      <c r="C117" s="31">
        <v>683606</v>
      </c>
      <c r="D117" s="31" t="s">
        <v>88</v>
      </c>
      <c r="E117" s="32" t="s">
        <v>154</v>
      </c>
      <c r="F117" s="40" t="s">
        <v>183</v>
      </c>
      <c r="G117" s="33" t="s">
        <v>18</v>
      </c>
      <c r="H117" s="32" t="s">
        <v>14</v>
      </c>
      <c r="I117" s="41" t="s">
        <v>15</v>
      </c>
      <c r="J117" s="42" t="s">
        <v>35</v>
      </c>
      <c r="K117" s="43" t="s">
        <v>35</v>
      </c>
      <c r="L117" s="43" t="s">
        <v>34</v>
      </c>
      <c r="M117" s="43" t="s">
        <v>36</v>
      </c>
      <c r="N117" s="74">
        <v>1063</v>
      </c>
      <c r="O117" s="43">
        <f t="shared" si="1"/>
        <v>1063</v>
      </c>
      <c r="P117" s="37" t="s">
        <v>18</v>
      </c>
      <c r="Q117" s="6">
        <v>0</v>
      </c>
      <c r="R117" s="6" t="s">
        <v>18</v>
      </c>
      <c r="S117" s="38" t="s">
        <v>90</v>
      </c>
      <c r="T117" s="39">
        <v>44105</v>
      </c>
      <c r="U117" s="39" t="s">
        <v>18</v>
      </c>
      <c r="V117" s="6">
        <v>114</v>
      </c>
    </row>
    <row r="118" spans="3:22" ht="16">
      <c r="C118" s="31">
        <v>624809</v>
      </c>
      <c r="D118" s="31" t="s">
        <v>188</v>
      </c>
      <c r="E118" s="32" t="s">
        <v>184</v>
      </c>
      <c r="F118" s="40" t="s">
        <v>189</v>
      </c>
      <c r="G118" s="33" t="s">
        <v>18</v>
      </c>
      <c r="H118" s="32" t="s">
        <v>18</v>
      </c>
      <c r="I118" s="41" t="s">
        <v>15</v>
      </c>
      <c r="J118" s="42" t="s">
        <v>28</v>
      </c>
      <c r="K118" s="43" t="s">
        <v>100</v>
      </c>
      <c r="L118" s="43" t="s">
        <v>34</v>
      </c>
      <c r="M118" s="43" t="s">
        <v>36</v>
      </c>
      <c r="N118" s="74">
        <v>1330</v>
      </c>
      <c r="O118" s="43">
        <f t="shared" si="1"/>
        <v>1330</v>
      </c>
      <c r="P118" s="37" t="s">
        <v>123</v>
      </c>
      <c r="Q118" s="6">
        <v>1</v>
      </c>
      <c r="R118" s="6" t="s">
        <v>18</v>
      </c>
      <c r="S118" s="38" t="s">
        <v>90</v>
      </c>
      <c r="T118" s="39">
        <v>43952</v>
      </c>
      <c r="U118" s="39">
        <v>45717</v>
      </c>
      <c r="V118" s="6">
        <v>115</v>
      </c>
    </row>
    <row r="119" spans="3:22" ht="16">
      <c r="C119" s="31">
        <v>643599</v>
      </c>
      <c r="D119" s="31" t="s">
        <v>188</v>
      </c>
      <c r="E119" s="32" t="s">
        <v>184</v>
      </c>
      <c r="F119" s="40" t="s">
        <v>189</v>
      </c>
      <c r="G119" s="33"/>
      <c r="H119" s="32"/>
      <c r="I119" s="41" t="s">
        <v>15</v>
      </c>
      <c r="J119" s="42" t="s">
        <v>35</v>
      </c>
      <c r="K119" s="43" t="s">
        <v>100</v>
      </c>
      <c r="L119" s="43" t="s">
        <v>28</v>
      </c>
      <c r="M119" s="43" t="s">
        <v>61</v>
      </c>
      <c r="N119" s="74">
        <v>1330</v>
      </c>
      <c r="O119" s="43">
        <f>IF(N119="","",N119*(1-$O$10))</f>
        <v>1330</v>
      </c>
      <c r="P119" s="37"/>
      <c r="S119" s="38"/>
      <c r="T119" s="39"/>
      <c r="U119" s="39"/>
    </row>
    <row r="120" spans="3:22" ht="16">
      <c r="C120" s="31" t="s">
        <v>190</v>
      </c>
      <c r="D120" s="31" t="s">
        <v>23</v>
      </c>
      <c r="E120" s="32" t="s">
        <v>18</v>
      </c>
      <c r="F120" s="40" t="s">
        <v>18</v>
      </c>
      <c r="G120" s="33" t="s">
        <v>18</v>
      </c>
      <c r="H120" s="32" t="s">
        <v>18</v>
      </c>
      <c r="I120" s="41" t="s">
        <v>18</v>
      </c>
      <c r="J120" s="42" t="s">
        <v>18</v>
      </c>
      <c r="K120" s="43" t="s">
        <v>18</v>
      </c>
      <c r="L120" s="43" t="s">
        <v>18</v>
      </c>
      <c r="M120" s="43" t="s">
        <v>18</v>
      </c>
      <c r="N120" s="74"/>
      <c r="O120" s="43" t="str">
        <f t="shared" si="1"/>
        <v/>
      </c>
      <c r="P120" s="37" t="s">
        <v>18</v>
      </c>
      <c r="Q120" s="6">
        <v>0</v>
      </c>
      <c r="R120" s="6" t="s">
        <v>24</v>
      </c>
      <c r="S120" s="38" t="s">
        <v>18</v>
      </c>
      <c r="T120" s="39" t="s">
        <v>18</v>
      </c>
      <c r="U120" s="39" t="e">
        <v>#N/A</v>
      </c>
      <c r="V120" s="6">
        <v>116</v>
      </c>
    </row>
    <row r="121" spans="3:22" ht="16">
      <c r="C121" s="31">
        <v>856291</v>
      </c>
      <c r="D121" s="31" t="s">
        <v>141</v>
      </c>
      <c r="E121" s="32" t="s">
        <v>191</v>
      </c>
      <c r="F121" s="40" t="s">
        <v>192</v>
      </c>
      <c r="G121" s="33" t="s">
        <v>18</v>
      </c>
      <c r="H121" s="32" t="s">
        <v>14</v>
      </c>
      <c r="I121" s="41" t="s">
        <v>15</v>
      </c>
      <c r="J121" s="42" t="s">
        <v>35</v>
      </c>
      <c r="K121" s="43" t="s">
        <v>28</v>
      </c>
      <c r="L121" s="43" t="s">
        <v>34</v>
      </c>
      <c r="M121" s="43" t="s">
        <v>49</v>
      </c>
      <c r="N121" s="74">
        <v>1041</v>
      </c>
      <c r="O121" s="43">
        <f t="shared" si="1"/>
        <v>1041</v>
      </c>
      <c r="P121" s="37" t="s">
        <v>18</v>
      </c>
      <c r="Q121" s="6">
        <v>1</v>
      </c>
      <c r="R121" s="6" t="s">
        <v>18</v>
      </c>
      <c r="S121" s="38" t="s">
        <v>190</v>
      </c>
      <c r="T121" s="39">
        <v>43344</v>
      </c>
      <c r="U121" s="39" t="s">
        <v>18</v>
      </c>
      <c r="V121" s="6">
        <v>117</v>
      </c>
    </row>
    <row r="122" spans="3:22" ht="16">
      <c r="C122" s="31" t="s">
        <v>190</v>
      </c>
      <c r="D122" s="31" t="s">
        <v>58</v>
      </c>
      <c r="E122" s="32" t="s">
        <v>18</v>
      </c>
      <c r="F122" s="40" t="s">
        <v>18</v>
      </c>
      <c r="G122" s="33" t="s">
        <v>18</v>
      </c>
      <c r="H122" s="32" t="s">
        <v>18</v>
      </c>
      <c r="I122" s="41" t="s">
        <v>18</v>
      </c>
      <c r="J122" s="42" t="s">
        <v>18</v>
      </c>
      <c r="K122" s="43" t="s">
        <v>18</v>
      </c>
      <c r="L122" s="43" t="s">
        <v>18</v>
      </c>
      <c r="M122" s="43" t="s">
        <v>18</v>
      </c>
      <c r="N122" s="74"/>
      <c r="O122" s="43" t="str">
        <f t="shared" si="1"/>
        <v/>
      </c>
      <c r="P122" s="37" t="s">
        <v>18</v>
      </c>
      <c r="Q122" s="6">
        <v>0</v>
      </c>
      <c r="R122" s="6" t="s">
        <v>24</v>
      </c>
      <c r="S122" s="38" t="s">
        <v>18</v>
      </c>
      <c r="T122" s="39" t="s">
        <v>18</v>
      </c>
      <c r="U122" s="39" t="e">
        <v>#N/A</v>
      </c>
      <c r="V122" s="6">
        <v>118</v>
      </c>
    </row>
    <row r="123" spans="3:22" ht="16">
      <c r="C123" s="31">
        <v>333598</v>
      </c>
      <c r="D123" s="31" t="s">
        <v>141</v>
      </c>
      <c r="E123" s="32" t="s">
        <v>191</v>
      </c>
      <c r="F123" s="40" t="s">
        <v>193</v>
      </c>
      <c r="G123" s="33" t="s">
        <v>18</v>
      </c>
      <c r="H123" s="32" t="s">
        <v>14</v>
      </c>
      <c r="I123" s="41" t="s">
        <v>15</v>
      </c>
      <c r="J123" s="42" t="s">
        <v>100</v>
      </c>
      <c r="K123" s="43" t="s">
        <v>35</v>
      </c>
      <c r="L123" s="43" t="s">
        <v>28</v>
      </c>
      <c r="M123" s="43" t="s">
        <v>161</v>
      </c>
      <c r="N123" s="74">
        <v>1140</v>
      </c>
      <c r="O123" s="43">
        <f t="shared" si="1"/>
        <v>1140</v>
      </c>
      <c r="P123" s="37" t="s">
        <v>18</v>
      </c>
      <c r="Q123" s="6">
        <v>1</v>
      </c>
      <c r="R123" s="6" t="s">
        <v>18</v>
      </c>
      <c r="S123" s="38" t="s">
        <v>190</v>
      </c>
      <c r="T123" s="39">
        <v>45566</v>
      </c>
      <c r="U123" s="39" t="s">
        <v>18</v>
      </c>
      <c r="V123" s="6">
        <v>119</v>
      </c>
    </row>
    <row r="124" spans="3:22" ht="16">
      <c r="C124" s="31" t="s">
        <v>194</v>
      </c>
      <c r="D124" s="31" t="s">
        <v>23</v>
      </c>
      <c r="E124" s="32" t="s">
        <v>18</v>
      </c>
      <c r="F124" s="40" t="s">
        <v>18</v>
      </c>
      <c r="G124" s="33" t="s">
        <v>18</v>
      </c>
      <c r="H124" s="32" t="s">
        <v>18</v>
      </c>
      <c r="I124" s="41" t="s">
        <v>18</v>
      </c>
      <c r="J124" s="42" t="s">
        <v>18</v>
      </c>
      <c r="K124" s="43" t="s">
        <v>18</v>
      </c>
      <c r="L124" s="43" t="s">
        <v>18</v>
      </c>
      <c r="M124" s="43" t="s">
        <v>18</v>
      </c>
      <c r="N124" s="74"/>
      <c r="O124" s="43" t="str">
        <f t="shared" si="1"/>
        <v/>
      </c>
      <c r="P124" s="37" t="s">
        <v>18</v>
      </c>
      <c r="Q124" s="6">
        <v>0</v>
      </c>
      <c r="R124" s="6" t="s">
        <v>24</v>
      </c>
      <c r="S124" s="38" t="s">
        <v>18</v>
      </c>
      <c r="T124" s="39" t="s">
        <v>18</v>
      </c>
      <c r="U124" s="39" t="e">
        <v>#N/A</v>
      </c>
      <c r="V124" s="6">
        <v>120</v>
      </c>
    </row>
    <row r="125" spans="3:22" ht="16">
      <c r="C125" s="31">
        <v>664594</v>
      </c>
      <c r="D125" s="31" t="s">
        <v>127</v>
      </c>
      <c r="E125" s="32" t="s">
        <v>117</v>
      </c>
      <c r="F125" s="40" t="s">
        <v>195</v>
      </c>
      <c r="G125" s="33" t="s">
        <v>18</v>
      </c>
      <c r="H125" s="32" t="s">
        <v>14</v>
      </c>
      <c r="I125" s="41" t="s">
        <v>15</v>
      </c>
      <c r="J125" s="42" t="s">
        <v>35</v>
      </c>
      <c r="K125" s="43" t="s">
        <v>35</v>
      </c>
      <c r="L125" s="43" t="s">
        <v>34</v>
      </c>
      <c r="M125" s="43" t="s">
        <v>29</v>
      </c>
      <c r="N125" s="74">
        <v>635</v>
      </c>
      <c r="O125" s="43">
        <f t="shared" si="1"/>
        <v>635</v>
      </c>
      <c r="P125" s="37" t="s">
        <v>18</v>
      </c>
      <c r="Q125" s="6">
        <v>1</v>
      </c>
      <c r="R125" s="6" t="s">
        <v>18</v>
      </c>
      <c r="S125" s="38" t="s">
        <v>194</v>
      </c>
      <c r="T125" s="39">
        <v>45444</v>
      </c>
      <c r="U125" s="39" t="s">
        <v>18</v>
      </c>
      <c r="V125" s="6">
        <v>121</v>
      </c>
    </row>
    <row r="126" spans="3:22" ht="16">
      <c r="C126" s="31">
        <v>241377</v>
      </c>
      <c r="D126" s="31" t="s">
        <v>139</v>
      </c>
      <c r="E126" s="32" t="s">
        <v>196</v>
      </c>
      <c r="F126" s="40" t="s">
        <v>197</v>
      </c>
      <c r="G126" s="33" t="s">
        <v>18</v>
      </c>
      <c r="H126" s="32" t="s">
        <v>14</v>
      </c>
      <c r="I126" s="41" t="s">
        <v>15</v>
      </c>
      <c r="J126" s="42" t="s">
        <v>35</v>
      </c>
      <c r="K126" s="43" t="s">
        <v>35</v>
      </c>
      <c r="L126" s="43" t="s">
        <v>34</v>
      </c>
      <c r="M126" s="43" t="s">
        <v>49</v>
      </c>
      <c r="N126" s="74">
        <v>929</v>
      </c>
      <c r="O126" s="43">
        <f t="shared" si="1"/>
        <v>929</v>
      </c>
      <c r="P126" s="37" t="s">
        <v>18</v>
      </c>
      <c r="Q126" s="6">
        <v>0</v>
      </c>
      <c r="R126" s="6" t="s">
        <v>18</v>
      </c>
      <c r="S126" s="38" t="s">
        <v>194</v>
      </c>
      <c r="T126" s="39">
        <v>44317</v>
      </c>
      <c r="U126" s="39" t="s">
        <v>18</v>
      </c>
      <c r="V126" s="6">
        <v>122</v>
      </c>
    </row>
    <row r="127" spans="3:22" ht="16">
      <c r="C127" s="31">
        <v>179999</v>
      </c>
      <c r="D127" s="31" t="s">
        <v>139</v>
      </c>
      <c r="E127" s="32" t="s">
        <v>198</v>
      </c>
      <c r="F127" s="40" t="s">
        <v>199</v>
      </c>
      <c r="G127" s="33" t="s">
        <v>18</v>
      </c>
      <c r="H127" s="32" t="s">
        <v>14</v>
      </c>
      <c r="I127" s="41" t="s">
        <v>15</v>
      </c>
      <c r="J127" s="42" t="s">
        <v>100</v>
      </c>
      <c r="K127" s="43" t="s">
        <v>35</v>
      </c>
      <c r="L127" s="43" t="s">
        <v>34</v>
      </c>
      <c r="M127" s="43" t="s">
        <v>49</v>
      </c>
      <c r="N127" s="74">
        <v>906</v>
      </c>
      <c r="O127" s="43">
        <f t="shared" si="1"/>
        <v>906</v>
      </c>
      <c r="P127" s="37" t="s">
        <v>18</v>
      </c>
      <c r="Q127" s="6">
        <v>0</v>
      </c>
      <c r="R127" s="6" t="s">
        <v>18</v>
      </c>
      <c r="S127" s="38" t="s">
        <v>194</v>
      </c>
      <c r="T127" s="39">
        <v>45536</v>
      </c>
      <c r="U127" s="39">
        <v>47696</v>
      </c>
      <c r="V127" s="6">
        <v>123</v>
      </c>
    </row>
    <row r="128" spans="3:22" ht="16">
      <c r="C128" s="31">
        <v>781874</v>
      </c>
      <c r="D128" s="31" t="s">
        <v>141</v>
      </c>
      <c r="E128" s="32" t="s">
        <v>200</v>
      </c>
      <c r="F128" s="40" t="s">
        <v>201</v>
      </c>
      <c r="G128" s="33" t="s">
        <v>18</v>
      </c>
      <c r="H128" s="32" t="s">
        <v>14</v>
      </c>
      <c r="I128" s="41" t="s">
        <v>15</v>
      </c>
      <c r="J128" s="42" t="s">
        <v>35</v>
      </c>
      <c r="K128" s="43" t="s">
        <v>35</v>
      </c>
      <c r="L128" s="43" t="s">
        <v>34</v>
      </c>
      <c r="M128" s="43" t="s">
        <v>29</v>
      </c>
      <c r="N128" s="74">
        <v>1348</v>
      </c>
      <c r="O128" s="43">
        <f t="shared" si="1"/>
        <v>1348</v>
      </c>
      <c r="P128" s="37" t="s">
        <v>18</v>
      </c>
      <c r="Q128" s="6">
        <v>1</v>
      </c>
      <c r="R128" s="6" t="s">
        <v>18</v>
      </c>
      <c r="S128" s="38" t="s">
        <v>194</v>
      </c>
      <c r="T128" s="39">
        <v>44105</v>
      </c>
      <c r="U128" s="39" t="s">
        <v>18</v>
      </c>
      <c r="V128" s="6">
        <v>124</v>
      </c>
    </row>
    <row r="129" spans="3:22" ht="16">
      <c r="C129" s="31" t="s">
        <v>194</v>
      </c>
      <c r="D129" s="31" t="s">
        <v>58</v>
      </c>
      <c r="E129" s="32" t="s">
        <v>18</v>
      </c>
      <c r="F129" s="40" t="s">
        <v>18</v>
      </c>
      <c r="G129" s="33" t="s">
        <v>18</v>
      </c>
      <c r="H129" s="32" t="s">
        <v>18</v>
      </c>
      <c r="I129" s="41" t="s">
        <v>18</v>
      </c>
      <c r="J129" s="42" t="s">
        <v>18</v>
      </c>
      <c r="K129" s="43" t="s">
        <v>18</v>
      </c>
      <c r="L129" s="43" t="s">
        <v>18</v>
      </c>
      <c r="M129" s="43" t="s">
        <v>18</v>
      </c>
      <c r="N129" s="74"/>
      <c r="O129" s="43" t="str">
        <f t="shared" si="1"/>
        <v/>
      </c>
      <c r="P129" s="37" t="s">
        <v>18</v>
      </c>
      <c r="Q129" s="6">
        <v>0</v>
      </c>
      <c r="R129" s="6" t="s">
        <v>24</v>
      </c>
      <c r="S129" s="38" t="s">
        <v>18</v>
      </c>
      <c r="T129" s="39" t="s">
        <v>18</v>
      </c>
      <c r="U129" s="39" t="e">
        <v>#N/A</v>
      </c>
      <c r="V129" s="6">
        <v>125</v>
      </c>
    </row>
    <row r="130" spans="3:22" ht="16">
      <c r="C130" s="31">
        <v>705392</v>
      </c>
      <c r="D130" s="31" t="s">
        <v>202</v>
      </c>
      <c r="E130" s="32" t="s">
        <v>203</v>
      </c>
      <c r="F130" s="40" t="s">
        <v>204</v>
      </c>
      <c r="G130" s="33" t="s">
        <v>18</v>
      </c>
      <c r="H130" s="32" t="s">
        <v>14</v>
      </c>
      <c r="I130" s="41" t="s">
        <v>15</v>
      </c>
      <c r="J130" s="42" t="s">
        <v>100</v>
      </c>
      <c r="K130" s="43" t="s">
        <v>35</v>
      </c>
      <c r="L130" s="43" t="s">
        <v>34</v>
      </c>
      <c r="M130" s="43" t="s">
        <v>61</v>
      </c>
      <c r="N130" s="74">
        <v>2418</v>
      </c>
      <c r="O130" s="43">
        <f t="shared" si="1"/>
        <v>2418</v>
      </c>
      <c r="P130" s="37" t="s">
        <v>18</v>
      </c>
      <c r="Q130" s="6">
        <v>1</v>
      </c>
      <c r="R130" s="6" t="s">
        <v>18</v>
      </c>
      <c r="S130" s="38" t="s">
        <v>194</v>
      </c>
      <c r="T130" s="39">
        <v>42795</v>
      </c>
      <c r="U130" s="39" t="s">
        <v>18</v>
      </c>
      <c r="V130" s="6">
        <v>126</v>
      </c>
    </row>
    <row r="131" spans="3:22" ht="16">
      <c r="C131" s="31" t="s">
        <v>205</v>
      </c>
      <c r="D131" s="31" t="s">
        <v>23</v>
      </c>
      <c r="E131" s="32" t="s">
        <v>18</v>
      </c>
      <c r="F131" s="40" t="s">
        <v>18</v>
      </c>
      <c r="G131" s="33" t="s">
        <v>18</v>
      </c>
      <c r="H131" s="32" t="s">
        <v>18</v>
      </c>
      <c r="I131" s="41" t="s">
        <v>18</v>
      </c>
      <c r="J131" s="42" t="s">
        <v>18</v>
      </c>
      <c r="K131" s="43" t="s">
        <v>18</v>
      </c>
      <c r="L131" s="43" t="s">
        <v>18</v>
      </c>
      <c r="M131" s="43" t="s">
        <v>18</v>
      </c>
      <c r="N131" s="74"/>
      <c r="O131" s="43" t="str">
        <f t="shared" si="1"/>
        <v/>
      </c>
      <c r="P131" s="37" t="s">
        <v>18</v>
      </c>
      <c r="Q131" s="6">
        <v>0</v>
      </c>
      <c r="R131" s="6" t="s">
        <v>24</v>
      </c>
      <c r="S131" s="38" t="s">
        <v>18</v>
      </c>
      <c r="T131" s="39" t="s">
        <v>18</v>
      </c>
      <c r="U131" s="39" t="e">
        <v>#N/A</v>
      </c>
      <c r="V131" s="6">
        <v>127</v>
      </c>
    </row>
    <row r="132" spans="3:22" ht="16">
      <c r="C132" s="31">
        <v>363450</v>
      </c>
      <c r="D132" s="31" t="s">
        <v>141</v>
      </c>
      <c r="E132" s="32" t="s">
        <v>206</v>
      </c>
      <c r="F132" s="40" t="s">
        <v>207</v>
      </c>
      <c r="G132" s="33" t="s">
        <v>18</v>
      </c>
      <c r="H132" s="32" t="s">
        <v>18</v>
      </c>
      <c r="I132" s="41" t="s">
        <v>15</v>
      </c>
      <c r="J132" s="42" t="s">
        <v>100</v>
      </c>
      <c r="K132" s="43" t="s">
        <v>28</v>
      </c>
      <c r="L132" s="43" t="s">
        <v>34</v>
      </c>
      <c r="M132" s="43" t="s">
        <v>103</v>
      </c>
      <c r="N132" s="74">
        <v>1041</v>
      </c>
      <c r="O132" s="43">
        <f t="shared" ref="O132:O145" si="2">IF(N132="","",N132*(1-$O$10))</f>
        <v>1041</v>
      </c>
      <c r="P132" s="37" t="s">
        <v>18</v>
      </c>
      <c r="Q132" s="6">
        <v>1</v>
      </c>
      <c r="R132" s="6" t="s">
        <v>18</v>
      </c>
      <c r="S132" s="38" t="s">
        <v>205</v>
      </c>
      <c r="T132" s="39">
        <v>41883</v>
      </c>
      <c r="U132" s="39" t="s">
        <v>18</v>
      </c>
      <c r="V132" s="6">
        <v>128</v>
      </c>
    </row>
    <row r="133" spans="3:22" ht="16">
      <c r="C133" s="31">
        <v>762146</v>
      </c>
      <c r="D133" s="31" t="s">
        <v>76</v>
      </c>
      <c r="E133" s="32" t="s">
        <v>208</v>
      </c>
      <c r="F133" s="40" t="s">
        <v>207</v>
      </c>
      <c r="G133" s="33" t="s">
        <v>18</v>
      </c>
      <c r="H133" s="32" t="s">
        <v>14</v>
      </c>
      <c r="I133" s="41" t="s">
        <v>15</v>
      </c>
      <c r="J133" s="42" t="s">
        <v>35</v>
      </c>
      <c r="K133" s="43" t="s">
        <v>28</v>
      </c>
      <c r="L133" s="43" t="s">
        <v>34</v>
      </c>
      <c r="M133" s="43" t="s">
        <v>29</v>
      </c>
      <c r="N133" s="74">
        <v>1094</v>
      </c>
      <c r="O133" s="43">
        <f t="shared" si="2"/>
        <v>1094</v>
      </c>
      <c r="P133" s="37" t="s">
        <v>209</v>
      </c>
      <c r="Q133" s="6">
        <v>0</v>
      </c>
      <c r="R133" s="6" t="s">
        <v>18</v>
      </c>
      <c r="S133" s="38" t="s">
        <v>205</v>
      </c>
      <c r="T133" s="39">
        <v>43862</v>
      </c>
      <c r="U133" s="39">
        <v>45901</v>
      </c>
      <c r="V133" s="6">
        <v>129</v>
      </c>
    </row>
    <row r="134" spans="3:22" ht="16">
      <c r="C134" s="31">
        <v>887783</v>
      </c>
      <c r="D134" s="31" t="s">
        <v>76</v>
      </c>
      <c r="E134" s="32" t="s">
        <v>208</v>
      </c>
      <c r="F134" s="40" t="s">
        <v>210</v>
      </c>
      <c r="G134" s="33">
        <v>1</v>
      </c>
      <c r="H134" s="32" t="s">
        <v>14</v>
      </c>
      <c r="I134" s="41" t="s">
        <v>15</v>
      </c>
      <c r="J134" s="42" t="s">
        <v>35</v>
      </c>
      <c r="K134" s="43" t="s">
        <v>28</v>
      </c>
      <c r="L134" s="43" t="s">
        <v>34</v>
      </c>
      <c r="M134" s="43" t="s">
        <v>36</v>
      </c>
      <c r="N134" s="74">
        <v>1094</v>
      </c>
      <c r="O134" s="43">
        <f t="shared" si="2"/>
        <v>1094</v>
      </c>
      <c r="P134" s="37" t="s">
        <v>18</v>
      </c>
      <c r="Q134" s="6">
        <v>0</v>
      </c>
      <c r="R134" s="6" t="s">
        <v>18</v>
      </c>
      <c r="S134" s="38" t="s">
        <v>205</v>
      </c>
      <c r="T134" s="39">
        <v>44835</v>
      </c>
      <c r="U134" s="39" t="s">
        <v>18</v>
      </c>
      <c r="V134" s="6">
        <v>130</v>
      </c>
    </row>
    <row r="135" spans="3:22" ht="16">
      <c r="C135" s="31">
        <v>856905</v>
      </c>
      <c r="D135" s="31" t="s">
        <v>88</v>
      </c>
      <c r="E135" s="32" t="s">
        <v>182</v>
      </c>
      <c r="F135" s="40" t="s">
        <v>211</v>
      </c>
      <c r="G135" s="33">
        <v>1</v>
      </c>
      <c r="H135" s="32" t="s">
        <v>14</v>
      </c>
      <c r="I135" s="41" t="s">
        <v>15</v>
      </c>
      <c r="J135" s="42" t="s">
        <v>35</v>
      </c>
      <c r="K135" s="43" t="s">
        <v>28</v>
      </c>
      <c r="L135" s="43" t="s">
        <v>34</v>
      </c>
      <c r="M135" s="43" t="s">
        <v>61</v>
      </c>
      <c r="N135" s="74">
        <v>1108</v>
      </c>
      <c r="O135" s="43">
        <f t="shared" si="2"/>
        <v>1108</v>
      </c>
      <c r="P135" s="37" t="s">
        <v>41</v>
      </c>
      <c r="Q135" s="6">
        <v>1</v>
      </c>
      <c r="R135" s="6" t="s">
        <v>18</v>
      </c>
      <c r="S135" s="38" t="s">
        <v>205</v>
      </c>
      <c r="T135" s="39">
        <v>44228</v>
      </c>
      <c r="U135" s="39">
        <v>45992</v>
      </c>
      <c r="V135" s="6">
        <v>131</v>
      </c>
    </row>
    <row r="136" spans="3:22" ht="16">
      <c r="C136" s="31">
        <v>952153</v>
      </c>
      <c r="D136" s="31" t="s">
        <v>88</v>
      </c>
      <c r="E136" s="32" t="s">
        <v>54</v>
      </c>
      <c r="F136" s="40" t="s">
        <v>212</v>
      </c>
      <c r="G136" s="33">
        <v>1</v>
      </c>
      <c r="H136" s="32" t="s">
        <v>14</v>
      </c>
      <c r="I136" s="41" t="s">
        <v>15</v>
      </c>
      <c r="J136" s="42" t="s">
        <v>35</v>
      </c>
      <c r="K136" s="43" t="s">
        <v>28</v>
      </c>
      <c r="L136" s="43" t="s">
        <v>28</v>
      </c>
      <c r="M136" s="43" t="s">
        <v>61</v>
      </c>
      <c r="N136" s="74">
        <v>1079</v>
      </c>
      <c r="O136" s="43">
        <f t="shared" si="2"/>
        <v>1079</v>
      </c>
      <c r="P136" s="37" t="s">
        <v>18</v>
      </c>
      <c r="Q136" s="6">
        <v>1</v>
      </c>
      <c r="R136" s="6" t="s">
        <v>18</v>
      </c>
      <c r="S136" s="38" t="s">
        <v>205</v>
      </c>
      <c r="T136" s="39">
        <v>39345</v>
      </c>
      <c r="U136" s="39" t="s">
        <v>18</v>
      </c>
      <c r="V136" s="6">
        <v>132</v>
      </c>
    </row>
    <row r="137" spans="3:22" ht="16">
      <c r="C137" s="31">
        <v>540020</v>
      </c>
      <c r="D137" s="31" t="s">
        <v>213</v>
      </c>
      <c r="E137" s="32" t="s">
        <v>203</v>
      </c>
      <c r="F137" s="40" t="s">
        <v>212</v>
      </c>
      <c r="G137" s="33">
        <v>1</v>
      </c>
      <c r="H137" s="32" t="s">
        <v>18</v>
      </c>
      <c r="I137" s="41" t="s">
        <v>15</v>
      </c>
      <c r="J137" s="42" t="s">
        <v>100</v>
      </c>
      <c r="K137" s="43" t="s">
        <v>28</v>
      </c>
      <c r="L137" s="43" t="s">
        <v>28</v>
      </c>
      <c r="M137" s="43" t="s">
        <v>61</v>
      </c>
      <c r="N137" s="74">
        <v>1526</v>
      </c>
      <c r="O137" s="43">
        <f t="shared" si="2"/>
        <v>1526</v>
      </c>
      <c r="P137" s="37" t="s">
        <v>18</v>
      </c>
      <c r="Q137" s="6">
        <v>0</v>
      </c>
      <c r="R137" s="6" t="s">
        <v>18</v>
      </c>
      <c r="S137" s="38" t="s">
        <v>205</v>
      </c>
      <c r="T137" s="39">
        <v>39345</v>
      </c>
      <c r="U137" s="39" t="s">
        <v>18</v>
      </c>
      <c r="V137" s="6">
        <v>133</v>
      </c>
    </row>
    <row r="138" spans="3:22" ht="16">
      <c r="C138" s="31" t="s">
        <v>205</v>
      </c>
      <c r="D138" s="31" t="s">
        <v>58</v>
      </c>
      <c r="E138" s="32" t="s">
        <v>18</v>
      </c>
      <c r="F138" s="40" t="s">
        <v>18</v>
      </c>
      <c r="G138" s="33" t="s">
        <v>18</v>
      </c>
      <c r="H138" s="32" t="s">
        <v>18</v>
      </c>
      <c r="I138" s="41" t="s">
        <v>18</v>
      </c>
      <c r="J138" s="42" t="s">
        <v>18</v>
      </c>
      <c r="K138" s="43" t="s">
        <v>18</v>
      </c>
      <c r="L138" s="43" t="s">
        <v>18</v>
      </c>
      <c r="M138" s="43" t="s">
        <v>18</v>
      </c>
      <c r="N138" s="74"/>
      <c r="O138" s="43" t="str">
        <f t="shared" si="2"/>
        <v/>
      </c>
      <c r="P138" s="37" t="s">
        <v>18</v>
      </c>
      <c r="Q138" s="6">
        <v>0</v>
      </c>
      <c r="R138" s="6" t="s">
        <v>24</v>
      </c>
      <c r="S138" s="38" t="s">
        <v>18</v>
      </c>
      <c r="T138" s="39" t="s">
        <v>18</v>
      </c>
      <c r="U138" s="39" t="e">
        <v>#N/A</v>
      </c>
      <c r="V138" s="6">
        <v>134</v>
      </c>
    </row>
    <row r="139" spans="3:22" ht="16">
      <c r="C139" s="31">
        <v>463952</v>
      </c>
      <c r="D139" s="31" t="s">
        <v>141</v>
      </c>
      <c r="E139" s="32" t="s">
        <v>214</v>
      </c>
      <c r="F139" s="40" t="s">
        <v>215</v>
      </c>
      <c r="G139" s="33" t="s">
        <v>18</v>
      </c>
      <c r="H139" s="32" t="s">
        <v>14</v>
      </c>
      <c r="I139" s="41" t="s">
        <v>15</v>
      </c>
      <c r="J139" s="42" t="s">
        <v>100</v>
      </c>
      <c r="K139" s="43" t="s">
        <v>28</v>
      </c>
      <c r="L139" s="43" t="s">
        <v>28</v>
      </c>
      <c r="M139" s="43" t="s">
        <v>161</v>
      </c>
      <c r="N139" s="74">
        <v>1039</v>
      </c>
      <c r="O139" s="43">
        <f t="shared" si="2"/>
        <v>1039</v>
      </c>
      <c r="P139" s="37" t="s">
        <v>18</v>
      </c>
      <c r="Q139" s="6">
        <v>1</v>
      </c>
      <c r="R139" s="6" t="s">
        <v>18</v>
      </c>
      <c r="S139" s="38" t="s">
        <v>205</v>
      </c>
      <c r="T139" s="39">
        <v>44409</v>
      </c>
      <c r="U139" s="39" t="s">
        <v>18</v>
      </c>
      <c r="V139" s="6">
        <v>135</v>
      </c>
    </row>
    <row r="140" spans="3:22" ht="16">
      <c r="C140" s="31">
        <v>276740</v>
      </c>
      <c r="D140" s="31" t="s">
        <v>76</v>
      </c>
      <c r="E140" s="32" t="s">
        <v>208</v>
      </c>
      <c r="F140" s="40" t="s">
        <v>216</v>
      </c>
      <c r="G140" s="33">
        <v>1</v>
      </c>
      <c r="H140" s="32" t="s">
        <v>14</v>
      </c>
      <c r="I140" s="41" t="s">
        <v>15</v>
      </c>
      <c r="J140" s="42" t="s">
        <v>100</v>
      </c>
      <c r="K140" s="43" t="s">
        <v>28</v>
      </c>
      <c r="L140" s="43" t="s">
        <v>28</v>
      </c>
      <c r="M140" s="43" t="s">
        <v>70</v>
      </c>
      <c r="N140" s="74">
        <v>1094</v>
      </c>
      <c r="O140" s="43">
        <f t="shared" si="2"/>
        <v>1094</v>
      </c>
      <c r="P140" s="37" t="s">
        <v>18</v>
      </c>
      <c r="Q140" s="6">
        <v>0</v>
      </c>
      <c r="R140" s="6" t="s">
        <v>18</v>
      </c>
      <c r="S140" s="38" t="s">
        <v>205</v>
      </c>
      <c r="T140" s="39">
        <v>44835</v>
      </c>
      <c r="U140" s="39" t="s">
        <v>18</v>
      </c>
      <c r="V140" s="6">
        <v>136</v>
      </c>
    </row>
    <row r="141" spans="3:22" ht="16">
      <c r="C141" s="31">
        <v>909337</v>
      </c>
      <c r="D141" s="31" t="s">
        <v>76</v>
      </c>
      <c r="E141" s="32" t="s">
        <v>208</v>
      </c>
      <c r="F141" s="40" t="s">
        <v>215</v>
      </c>
      <c r="G141" s="33" t="s">
        <v>18</v>
      </c>
      <c r="H141" s="32" t="s">
        <v>14</v>
      </c>
      <c r="I141" s="41" t="s">
        <v>15</v>
      </c>
      <c r="J141" s="42" t="s">
        <v>35</v>
      </c>
      <c r="K141" s="43" t="s">
        <v>28</v>
      </c>
      <c r="L141" s="43" t="s">
        <v>28</v>
      </c>
      <c r="M141" s="43" t="s">
        <v>161</v>
      </c>
      <c r="N141" s="74">
        <v>1094</v>
      </c>
      <c r="O141" s="43">
        <f t="shared" si="2"/>
        <v>1094</v>
      </c>
      <c r="P141" s="37" t="s">
        <v>209</v>
      </c>
      <c r="Q141" s="6">
        <v>0</v>
      </c>
      <c r="R141" s="6" t="s">
        <v>18</v>
      </c>
      <c r="S141" s="38" t="s">
        <v>205</v>
      </c>
      <c r="T141" s="39">
        <v>42461</v>
      </c>
      <c r="U141" s="39">
        <v>45901</v>
      </c>
      <c r="V141" s="6">
        <v>137</v>
      </c>
    </row>
    <row r="142" spans="3:22" ht="16">
      <c r="C142" s="31" t="s">
        <v>205</v>
      </c>
      <c r="D142" s="31" t="s">
        <v>82</v>
      </c>
      <c r="E142" s="32" t="s">
        <v>18</v>
      </c>
      <c r="F142" s="40" t="s">
        <v>18</v>
      </c>
      <c r="G142" s="33" t="s">
        <v>18</v>
      </c>
      <c r="H142" s="32" t="s">
        <v>18</v>
      </c>
      <c r="I142" s="41" t="s">
        <v>18</v>
      </c>
      <c r="J142" s="42" t="s">
        <v>18</v>
      </c>
      <c r="K142" s="43" t="s">
        <v>18</v>
      </c>
      <c r="L142" s="43" t="s">
        <v>18</v>
      </c>
      <c r="M142" s="43" t="s">
        <v>18</v>
      </c>
      <c r="N142" s="74"/>
      <c r="O142" s="43" t="str">
        <f t="shared" si="2"/>
        <v/>
      </c>
      <c r="P142" s="37" t="s">
        <v>18</v>
      </c>
      <c r="Q142" s="6">
        <v>0</v>
      </c>
      <c r="R142" s="6" t="s">
        <v>24</v>
      </c>
      <c r="S142" s="38" t="s">
        <v>18</v>
      </c>
      <c r="T142" s="39" t="s">
        <v>18</v>
      </c>
      <c r="U142" s="39" t="e">
        <v>#N/A</v>
      </c>
      <c r="V142" s="6">
        <v>140</v>
      </c>
    </row>
    <row r="143" spans="3:22" ht="16">
      <c r="C143" s="31">
        <v>897096</v>
      </c>
      <c r="D143" s="31" t="s">
        <v>127</v>
      </c>
      <c r="E143" s="32" t="s">
        <v>172</v>
      </c>
      <c r="F143" s="40" t="s">
        <v>217</v>
      </c>
      <c r="G143" s="33">
        <v>1</v>
      </c>
      <c r="H143" s="32" t="s">
        <v>14</v>
      </c>
      <c r="I143" s="41" t="s">
        <v>15</v>
      </c>
      <c r="J143" s="42" t="s">
        <v>100</v>
      </c>
      <c r="K143" s="43" t="s">
        <v>28</v>
      </c>
      <c r="L143" s="43" t="s">
        <v>34</v>
      </c>
      <c r="M143" s="43" t="s">
        <v>36</v>
      </c>
      <c r="N143" s="74">
        <v>619</v>
      </c>
      <c r="O143" s="43">
        <f t="shared" si="2"/>
        <v>619</v>
      </c>
      <c r="P143" s="37" t="s">
        <v>18</v>
      </c>
      <c r="Q143" s="6">
        <v>1</v>
      </c>
      <c r="R143" s="6" t="s">
        <v>18</v>
      </c>
      <c r="S143" s="38" t="s">
        <v>205</v>
      </c>
      <c r="T143" s="39">
        <v>39345</v>
      </c>
      <c r="U143" s="39" t="s">
        <v>18</v>
      </c>
      <c r="V143" s="6">
        <v>141</v>
      </c>
    </row>
    <row r="144" spans="3:22" ht="16">
      <c r="C144" s="31">
        <v>25215</v>
      </c>
      <c r="D144" s="31" t="s">
        <v>139</v>
      </c>
      <c r="E144" s="32" t="s">
        <v>198</v>
      </c>
      <c r="F144" s="40" t="s">
        <v>217</v>
      </c>
      <c r="G144" s="33">
        <v>1</v>
      </c>
      <c r="H144" s="32" t="s">
        <v>14</v>
      </c>
      <c r="I144" s="41" t="s">
        <v>15</v>
      </c>
      <c r="J144" s="42" t="s">
        <v>100</v>
      </c>
      <c r="K144" s="43" t="s">
        <v>28</v>
      </c>
      <c r="L144" s="43" t="s">
        <v>34</v>
      </c>
      <c r="M144" s="43" t="s">
        <v>36</v>
      </c>
      <c r="N144" s="74">
        <v>906</v>
      </c>
      <c r="O144" s="43">
        <f t="shared" si="2"/>
        <v>906</v>
      </c>
      <c r="P144" s="37" t="s">
        <v>18</v>
      </c>
      <c r="Q144" s="6">
        <v>0</v>
      </c>
      <c r="R144" s="6" t="s">
        <v>18</v>
      </c>
      <c r="S144" s="38" t="s">
        <v>205</v>
      </c>
      <c r="T144" s="39">
        <v>39336</v>
      </c>
      <c r="U144" s="39" t="s">
        <v>18</v>
      </c>
      <c r="V144" s="6">
        <v>142</v>
      </c>
    </row>
    <row r="145" spans="3:22" ht="16">
      <c r="C145" s="31">
        <v>315021</v>
      </c>
      <c r="D145" s="31" t="s">
        <v>88</v>
      </c>
      <c r="E145" s="32" t="s">
        <v>54</v>
      </c>
      <c r="F145" s="40" t="s">
        <v>218</v>
      </c>
      <c r="G145" s="33" t="s">
        <v>18</v>
      </c>
      <c r="H145" s="32" t="s">
        <v>14</v>
      </c>
      <c r="I145" s="41" t="s">
        <v>15</v>
      </c>
      <c r="J145" s="42" t="s">
        <v>35</v>
      </c>
      <c r="K145" s="43" t="s">
        <v>28</v>
      </c>
      <c r="L145" s="43" t="s">
        <v>28</v>
      </c>
      <c r="M145" s="43" t="s">
        <v>49</v>
      </c>
      <c r="N145" s="74">
        <v>994</v>
      </c>
      <c r="O145" s="43">
        <f t="shared" si="2"/>
        <v>994</v>
      </c>
      <c r="P145" s="37" t="s">
        <v>18</v>
      </c>
      <c r="Q145" s="6">
        <v>1</v>
      </c>
      <c r="R145" s="6" t="s">
        <v>18</v>
      </c>
      <c r="S145" s="38" t="s">
        <v>205</v>
      </c>
      <c r="T145" s="39">
        <v>42461</v>
      </c>
      <c r="U145" s="39" t="s">
        <v>18</v>
      </c>
      <c r="V145" s="6">
        <v>143</v>
      </c>
    </row>
    <row r="146" spans="3:22" ht="10.5" customHeight="1"/>
    <row r="147" spans="3:22" ht="67.5" customHeight="1">
      <c r="C147" s="171" t="s">
        <v>219</v>
      </c>
      <c r="D147" s="172"/>
      <c r="E147" s="172"/>
      <c r="F147" s="172"/>
      <c r="G147" s="172"/>
      <c r="H147" s="172"/>
      <c r="I147" s="172"/>
      <c r="J147" s="172"/>
      <c r="K147" s="172"/>
      <c r="L147" s="172"/>
      <c r="M147" s="172"/>
      <c r="N147" s="172"/>
      <c r="O147" s="173"/>
    </row>
  </sheetData>
  <autoFilter ref="C14:P145" xr:uid="{424C2BD2-23CD-4084-A006-A907CFF6F31D}">
    <filterColumn colId="9" showButton="0"/>
  </autoFilter>
  <mergeCells count="7">
    <mergeCell ref="C147:O147"/>
    <mergeCell ref="L14:M14"/>
    <mergeCell ref="C3:L3"/>
    <mergeCell ref="U4:W4"/>
    <mergeCell ref="X4:Z4"/>
    <mergeCell ref="J13:M13"/>
    <mergeCell ref="N13:O13"/>
  </mergeCells>
  <conditionalFormatting sqref="C15:O145">
    <cfRule type="expression" dxfId="23" priority="1">
      <formula>$C15="X INCITY"</formula>
    </cfRule>
    <cfRule type="expression" dxfId="22" priority="2">
      <formula>$C15="X WORKS"</formula>
    </cfRule>
    <cfRule type="expression" dxfId="21" priority="3">
      <formula>$C15="X COACH"</formula>
    </cfRule>
    <cfRule type="expression" dxfId="20" priority="4">
      <formula>$C15="X MULTI"</formula>
    </cfRule>
    <cfRule type="expression" dxfId="19" priority="5">
      <formula>$C15="X LINE"</formula>
    </cfRule>
    <cfRule type="expression" dxfId="18" priority="6">
      <formula>$R15="HEADLINE"</formula>
    </cfRule>
    <cfRule type="expression" dxfId="17" priority="7">
      <formula>$Q15=1</formula>
    </cfRule>
    <cfRule type="expression" dxfId="16" priority="8">
      <formula>$Q15=0</formula>
    </cfRule>
  </conditionalFormatting>
  <conditionalFormatting sqref="G119">
    <cfRule type="iconSet" priority="9">
      <iconSet showValue="0" reverse="1">
        <cfvo type="percent" val="0"/>
        <cfvo type="num" val="1"/>
        <cfvo type="percent" val="67"/>
      </iconSet>
    </cfRule>
  </conditionalFormatting>
  <conditionalFormatting sqref="G120:G145 G16:G118">
    <cfRule type="iconSet" priority="154">
      <iconSet showValue="0" reverse="1">
        <cfvo type="percent" val="0"/>
        <cfvo type="num" val="1"/>
        <cfvo type="percent" val="67"/>
      </iconSet>
    </cfRule>
  </conditionalFormatting>
  <dataValidations count="1">
    <dataValidation type="list" allowBlank="1" showInputMessage="1" showErrorMessage="1" sqref="Y13" xr:uid="{8A8E748C-D2D4-4B8B-874A-94CF035794AC}">
      <formula1>$X$16:$X$18</formula1>
    </dataValidation>
  </dataValidations>
  <hyperlinks>
    <hyperlink ref="AD31" r:id="rId1" xr:uid="{0D6B3A26-8BBE-434B-B901-A5C37CD198BF}"/>
  </hyperlinks>
  <pageMargins left="3.937007874015748E-2" right="0" top="0.55118110236220474" bottom="0.74803149606299213" header="0.31496062992125984" footer="0.31496062992125984"/>
  <pageSetup paperSize="9" scale="50" fitToHeight="0" orientation="portrait" r:id="rId2"/>
  <rowBreaks count="1" manualBreakCount="1">
    <brk id="63" max="3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BCAE-483B-4213-AE5B-A6697C5CD67B}">
  <sheetPr>
    <tabColor rgb="FFFFFF00"/>
    <pageSetUpPr fitToPage="1"/>
  </sheetPr>
  <dimension ref="A1:X164"/>
  <sheetViews>
    <sheetView showGridLines="0" view="pageBreakPreview" zoomScale="80" zoomScaleNormal="100" zoomScaleSheetLayoutView="80" workbookViewId="0">
      <selection activeCell="J77" sqref="J77"/>
    </sheetView>
  </sheetViews>
  <sheetFormatPr defaultColWidth="6.26953125" defaultRowHeight="15.5" outlineLevelCol="2"/>
  <cols>
    <col min="1" max="1" width="24.81640625" style="24" customWidth="1"/>
    <col min="2" max="2" width="27.7265625" style="50" customWidth="1"/>
    <col min="3" max="3" width="33.54296875" style="50" customWidth="1"/>
    <col min="4" max="4" width="52.1796875" style="50" bestFit="1" customWidth="1"/>
    <col min="5" max="5" width="23.7265625" style="51" customWidth="1"/>
    <col min="6" max="6" width="11.7265625" style="50" customWidth="1"/>
    <col min="7" max="7" width="7.81640625" style="50" bestFit="1" customWidth="1"/>
    <col min="8" max="9" width="19.1796875" style="78" customWidth="1"/>
    <col min="10" max="10" width="31.453125" style="61" customWidth="1"/>
    <col min="11" max="11" width="7.1796875" style="6" hidden="1" customWidth="1" outlineLevel="2"/>
    <col min="12" max="12" width="12" style="6" hidden="1" customWidth="1" outlineLevel="2"/>
    <col min="13" max="13" width="18.453125" style="52" hidden="1" customWidth="1" collapsed="1"/>
    <col min="14" max="14" width="13.453125" style="6" hidden="1" customWidth="1" outlineLevel="2"/>
    <col min="15" max="15" width="12.7265625" style="6" hidden="1" customWidth="1" outlineLevel="2"/>
    <col min="16" max="16" width="7.26953125" style="6" hidden="1" customWidth="1" collapsed="1"/>
    <col min="17" max="17" width="0" style="6" hidden="1" customWidth="1"/>
    <col min="18" max="18" width="5.54296875" style="6" hidden="1" customWidth="1"/>
    <col min="19" max="19" width="3.453125" style="6" hidden="1" customWidth="1"/>
    <col min="20" max="20" width="12.453125" style="6" hidden="1" customWidth="1"/>
    <col min="21" max="21" width="41.453125" style="6" hidden="1" customWidth="1"/>
    <col min="22" max="24" width="14.7265625" style="6" hidden="1" customWidth="1"/>
    <col min="25" max="28" width="0" style="6" hidden="1" customWidth="1"/>
    <col min="29" max="16384" width="6.26953125" style="6"/>
  </cols>
  <sheetData>
    <row r="1" spans="1:24" ht="16">
      <c r="A1" s="1"/>
      <c r="B1" s="176"/>
      <c r="C1" s="176"/>
      <c r="D1" s="176"/>
      <c r="E1" s="176"/>
      <c r="F1" s="176"/>
      <c r="G1" s="176"/>
      <c r="H1" s="75"/>
      <c r="I1" s="75"/>
      <c r="J1" s="10"/>
      <c r="K1" s="1"/>
      <c r="L1" s="4"/>
      <c r="M1" s="5"/>
      <c r="N1" s="4"/>
      <c r="O1" s="4"/>
      <c r="P1" s="4"/>
      <c r="Q1" s="4"/>
      <c r="R1" s="4"/>
      <c r="S1" s="4"/>
      <c r="T1" s="4"/>
      <c r="U1" s="4"/>
      <c r="V1" s="4"/>
      <c r="W1" s="4"/>
      <c r="X1" s="4"/>
    </row>
    <row r="2" spans="1:24" ht="16">
      <c r="A2" s="1"/>
      <c r="B2" s="2"/>
      <c r="C2" s="2"/>
      <c r="D2" s="2"/>
      <c r="E2" s="7"/>
      <c r="F2" s="2"/>
      <c r="G2" s="2"/>
      <c r="H2" s="75"/>
      <c r="I2" s="75"/>
      <c r="J2" s="10"/>
      <c r="K2" s="1"/>
      <c r="L2" s="1"/>
      <c r="M2" s="5"/>
      <c r="N2" s="1"/>
      <c r="O2" s="1"/>
      <c r="P2" s="1"/>
      <c r="Q2" s="1"/>
      <c r="R2" s="1"/>
      <c r="S2" s="1"/>
      <c r="T2" s="1"/>
      <c r="U2" s="1"/>
      <c r="V2" s="1"/>
      <c r="W2" s="1"/>
      <c r="X2" s="1"/>
    </row>
    <row r="3" spans="1:24" ht="16">
      <c r="A3" s="1"/>
      <c r="B3" s="2"/>
      <c r="C3" s="2"/>
      <c r="D3" s="2"/>
      <c r="E3" s="7"/>
      <c r="F3" s="2"/>
      <c r="G3" s="2"/>
      <c r="H3" s="75"/>
      <c r="I3" s="75"/>
      <c r="J3" s="10"/>
      <c r="K3" s="1"/>
      <c r="L3" s="1"/>
      <c r="M3" s="5"/>
      <c r="N3" s="1"/>
      <c r="O3" s="1"/>
      <c r="P3" s="1"/>
      <c r="Q3" s="1"/>
      <c r="R3" s="1"/>
      <c r="S3" s="1"/>
      <c r="T3" s="1"/>
      <c r="U3" s="1"/>
      <c r="V3" s="1"/>
      <c r="W3" s="1"/>
      <c r="X3" s="1"/>
    </row>
    <row r="4" spans="1:24" ht="16">
      <c r="A4" s="1"/>
      <c r="B4" s="2"/>
      <c r="C4" s="2"/>
      <c r="D4" s="2"/>
      <c r="E4" s="7"/>
      <c r="F4" s="2"/>
      <c r="G4" s="2"/>
      <c r="H4" s="75"/>
      <c r="I4" s="14" t="s">
        <v>4</v>
      </c>
      <c r="J4" s="9"/>
      <c r="K4" s="9"/>
      <c r="L4" s="9"/>
      <c r="M4" s="5"/>
      <c r="N4" s="1"/>
      <c r="O4" s="177" t="s">
        <v>0</v>
      </c>
      <c r="P4" s="177"/>
      <c r="Q4" s="177"/>
      <c r="R4" s="177" t="s">
        <v>1</v>
      </c>
      <c r="S4" s="177"/>
      <c r="T4" s="177"/>
      <c r="U4" s="1"/>
      <c r="V4" s="1"/>
      <c r="W4" s="1"/>
      <c r="X4" s="1"/>
    </row>
    <row r="5" spans="1:24" ht="16">
      <c r="A5" s="1"/>
      <c r="B5" s="2"/>
      <c r="C5" s="2"/>
      <c r="D5" s="2"/>
      <c r="E5" s="7"/>
      <c r="F5" s="2"/>
      <c r="G5" s="2"/>
      <c r="H5" s="75"/>
      <c r="I5" s="86">
        <v>0</v>
      </c>
      <c r="J5" s="10"/>
      <c r="K5" s="1"/>
      <c r="L5" s="1"/>
      <c r="M5" s="5"/>
      <c r="N5" s="10" t="s">
        <v>2</v>
      </c>
      <c r="O5" s="11">
        <v>2024</v>
      </c>
      <c r="P5" s="11">
        <v>1</v>
      </c>
      <c r="Q5" s="11">
        <v>1</v>
      </c>
      <c r="R5" s="11">
        <v>2025</v>
      </c>
      <c r="S5" s="11">
        <v>12</v>
      </c>
      <c r="T5" s="11">
        <v>31</v>
      </c>
      <c r="U5" s="1"/>
      <c r="V5" s="1"/>
      <c r="W5" s="1"/>
      <c r="X5" s="1"/>
    </row>
    <row r="6" spans="1:24" ht="16">
      <c r="A6" s="1"/>
      <c r="B6" s="2"/>
      <c r="C6" s="2"/>
      <c r="D6" s="2"/>
      <c r="E6" s="7"/>
      <c r="F6" s="2"/>
      <c r="G6" s="2"/>
      <c r="H6" s="75"/>
      <c r="I6" s="75"/>
      <c r="J6" s="10"/>
      <c r="K6" s="1"/>
      <c r="L6" s="1"/>
      <c r="M6" s="5"/>
      <c r="N6" s="10" t="s">
        <v>3</v>
      </c>
      <c r="O6" s="11">
        <v>2024</v>
      </c>
      <c r="P6" s="11">
        <v>11</v>
      </c>
      <c r="Q6" s="11">
        <v>1</v>
      </c>
      <c r="R6" s="11">
        <v>2025</v>
      </c>
      <c r="S6" s="11">
        <v>12</v>
      </c>
      <c r="T6" s="11">
        <v>31</v>
      </c>
      <c r="U6" s="1"/>
      <c r="V6" s="1"/>
      <c r="W6" s="1"/>
      <c r="X6" s="1"/>
    </row>
    <row r="7" spans="1:24" ht="21">
      <c r="A7" s="18"/>
      <c r="B7" s="19" t="s">
        <v>5</v>
      </c>
      <c r="C7" s="53"/>
      <c r="D7" s="53"/>
      <c r="E7" s="53"/>
      <c r="F7" s="53"/>
      <c r="G7" s="53"/>
      <c r="H7" s="182" t="s">
        <v>7</v>
      </c>
      <c r="I7" s="182"/>
      <c r="J7" s="54"/>
      <c r="K7" s="21"/>
      <c r="L7" s="21"/>
      <c r="M7" s="22"/>
      <c r="N7" s="21"/>
      <c r="O7" s="21"/>
      <c r="P7" s="21"/>
      <c r="Q7" s="21"/>
      <c r="R7" s="21"/>
      <c r="S7" s="21" t="s">
        <v>8</v>
      </c>
      <c r="T7" s="23" t="s">
        <v>9</v>
      </c>
      <c r="U7" s="21"/>
      <c r="V7" s="21"/>
      <c r="W7" s="21"/>
      <c r="X7" s="21"/>
    </row>
    <row r="8" spans="1:24" ht="41.15" customHeight="1">
      <c r="B8" s="25" t="s">
        <v>10</v>
      </c>
      <c r="C8" s="25" t="s">
        <v>11</v>
      </c>
      <c r="D8" s="25" t="s">
        <v>12</v>
      </c>
      <c r="E8" s="25" t="s">
        <v>13</v>
      </c>
      <c r="F8" s="25" t="s">
        <v>14</v>
      </c>
      <c r="G8" s="25" t="s">
        <v>15</v>
      </c>
      <c r="H8" s="76" t="s">
        <v>16</v>
      </c>
      <c r="I8" s="25" t="s">
        <v>17</v>
      </c>
      <c r="J8" s="55"/>
      <c r="K8" s="6">
        <v>0</v>
      </c>
      <c r="L8" s="6" t="s">
        <v>18</v>
      </c>
      <c r="M8" s="29" t="s">
        <v>19</v>
      </c>
      <c r="N8" s="29" t="s">
        <v>20</v>
      </c>
      <c r="O8" s="29" t="s">
        <v>21</v>
      </c>
    </row>
    <row r="9" spans="1:24">
      <c r="B9" s="56" t="s">
        <v>22</v>
      </c>
      <c r="C9" s="31" t="s">
        <v>58</v>
      </c>
      <c r="D9" s="32"/>
      <c r="E9" s="33"/>
      <c r="F9" s="33"/>
      <c r="G9" s="33"/>
      <c r="H9" s="77"/>
      <c r="I9" s="77"/>
      <c r="J9" s="57" t="s">
        <v>18</v>
      </c>
      <c r="K9" s="6">
        <v>0</v>
      </c>
      <c r="L9" s="6" t="s">
        <v>24</v>
      </c>
      <c r="M9" s="58"/>
      <c r="N9" s="39" t="s">
        <v>18</v>
      </c>
      <c r="O9" s="39"/>
      <c r="P9" s="6">
        <v>0</v>
      </c>
    </row>
    <row r="10" spans="1:24" ht="16">
      <c r="B10" s="31">
        <v>342924</v>
      </c>
      <c r="C10" s="31" t="s">
        <v>25</v>
      </c>
      <c r="D10" s="32" t="s">
        <v>59</v>
      </c>
      <c r="E10" s="40" t="s">
        <v>220</v>
      </c>
      <c r="F10" s="32" t="s">
        <v>14</v>
      </c>
      <c r="G10" s="41" t="s">
        <v>15</v>
      </c>
      <c r="H10" s="74">
        <v>647</v>
      </c>
      <c r="I10" s="74">
        <f t="shared" ref="I10:I41" si="0">IF(H10="","",H10*(1-$I$5))</f>
        <v>647</v>
      </c>
      <c r="J10" s="57" t="s">
        <v>18</v>
      </c>
      <c r="K10" s="6">
        <v>1</v>
      </c>
      <c r="L10" s="6" t="s">
        <v>18</v>
      </c>
      <c r="M10" s="38" t="s">
        <v>22</v>
      </c>
      <c r="N10" s="39">
        <v>43101</v>
      </c>
      <c r="O10" s="39" t="s">
        <v>18</v>
      </c>
      <c r="P10" s="6">
        <v>1</v>
      </c>
      <c r="R10" s="6" t="s">
        <v>30</v>
      </c>
      <c r="S10" s="6">
        <v>8</v>
      </c>
    </row>
    <row r="11" spans="1:24" ht="16">
      <c r="B11" s="31">
        <v>968284</v>
      </c>
      <c r="C11" s="31" t="s">
        <v>31</v>
      </c>
      <c r="D11" s="32" t="s">
        <v>66</v>
      </c>
      <c r="E11" s="40" t="s">
        <v>220</v>
      </c>
      <c r="F11" s="32" t="s">
        <v>14</v>
      </c>
      <c r="G11" s="41" t="s">
        <v>15</v>
      </c>
      <c r="H11" s="74">
        <v>687</v>
      </c>
      <c r="I11" s="74">
        <f t="shared" si="0"/>
        <v>687</v>
      </c>
      <c r="J11" s="57" t="s">
        <v>18</v>
      </c>
      <c r="K11" s="6">
        <v>0</v>
      </c>
      <c r="L11" s="6" t="s">
        <v>18</v>
      </c>
      <c r="M11" s="38" t="s">
        <v>22</v>
      </c>
      <c r="N11" s="39">
        <v>43101</v>
      </c>
      <c r="O11" s="39" t="s">
        <v>18</v>
      </c>
      <c r="P11" s="6">
        <v>2</v>
      </c>
      <c r="R11" s="6" t="s">
        <v>8</v>
      </c>
      <c r="S11" s="6">
        <v>9</v>
      </c>
    </row>
    <row r="12" spans="1:24" ht="16">
      <c r="B12" s="31">
        <v>593100</v>
      </c>
      <c r="C12" s="31" t="s">
        <v>38</v>
      </c>
      <c r="D12" s="32" t="s">
        <v>71</v>
      </c>
      <c r="E12" s="40" t="s">
        <v>220</v>
      </c>
      <c r="F12" s="32" t="s">
        <v>14</v>
      </c>
      <c r="G12" s="41" t="s">
        <v>15</v>
      </c>
      <c r="H12" s="74">
        <v>667</v>
      </c>
      <c r="I12" s="74">
        <f t="shared" si="0"/>
        <v>667</v>
      </c>
      <c r="J12" s="57" t="s">
        <v>18</v>
      </c>
      <c r="K12" s="6">
        <v>1</v>
      </c>
      <c r="L12" s="6" t="s">
        <v>18</v>
      </c>
      <c r="M12" s="38" t="s">
        <v>22</v>
      </c>
      <c r="N12" s="39">
        <v>41456</v>
      </c>
      <c r="O12" s="39" t="s">
        <v>18</v>
      </c>
      <c r="P12" s="6">
        <v>3</v>
      </c>
      <c r="R12" s="6" t="s">
        <v>37</v>
      </c>
      <c r="S12" s="6">
        <v>10</v>
      </c>
    </row>
    <row r="13" spans="1:24" ht="16">
      <c r="B13" s="31">
        <v>156933</v>
      </c>
      <c r="C13" s="31" t="s">
        <v>76</v>
      </c>
      <c r="D13" s="32" t="s">
        <v>39</v>
      </c>
      <c r="E13" s="40" t="s">
        <v>220</v>
      </c>
      <c r="F13" s="32" t="s">
        <v>14</v>
      </c>
      <c r="G13" s="41" t="s">
        <v>15</v>
      </c>
      <c r="H13" s="74">
        <v>647</v>
      </c>
      <c r="I13" s="74">
        <f t="shared" si="0"/>
        <v>647</v>
      </c>
      <c r="J13" s="57" t="s">
        <v>18</v>
      </c>
      <c r="K13" s="6">
        <v>0</v>
      </c>
      <c r="L13" s="6" t="s">
        <v>18</v>
      </c>
      <c r="M13" s="38" t="s">
        <v>22</v>
      </c>
      <c r="N13" s="39">
        <v>41852</v>
      </c>
      <c r="O13" s="39" t="s">
        <v>18</v>
      </c>
      <c r="P13" s="6">
        <v>4</v>
      </c>
      <c r="R13" s="6" t="s">
        <v>42</v>
      </c>
      <c r="S13" s="6">
        <v>11</v>
      </c>
      <c r="U13" s="44" t="s">
        <v>30</v>
      </c>
      <c r="V13" s="44" t="s">
        <v>8</v>
      </c>
      <c r="W13" s="44" t="s">
        <v>37</v>
      </c>
      <c r="X13" s="44" t="s">
        <v>42</v>
      </c>
    </row>
    <row r="14" spans="1:24" ht="16">
      <c r="B14" s="31" t="s">
        <v>22</v>
      </c>
      <c r="C14" s="31" t="s">
        <v>82</v>
      </c>
      <c r="D14" s="32" t="s">
        <v>18</v>
      </c>
      <c r="E14" s="40" t="s">
        <v>18</v>
      </c>
      <c r="F14" s="32" t="s">
        <v>18</v>
      </c>
      <c r="G14" s="41" t="s">
        <v>18</v>
      </c>
      <c r="H14" s="74"/>
      <c r="I14" s="74" t="str">
        <f t="shared" si="0"/>
        <v/>
      </c>
      <c r="J14" s="57" t="s">
        <v>18</v>
      </c>
      <c r="K14" s="6">
        <v>0</v>
      </c>
      <c r="L14" s="6" t="s">
        <v>24</v>
      </c>
      <c r="M14" s="38" t="s">
        <v>18</v>
      </c>
      <c r="N14" s="39" t="s">
        <v>18</v>
      </c>
      <c r="O14" s="39" t="e">
        <v>#N/A</v>
      </c>
      <c r="P14" s="6">
        <v>5</v>
      </c>
      <c r="T14" s="45"/>
      <c r="U14" s="45" t="s">
        <v>221</v>
      </c>
      <c r="V14" s="45" t="s">
        <v>10</v>
      </c>
      <c r="W14" s="45" t="s">
        <v>221</v>
      </c>
      <c r="X14" s="45" t="s">
        <v>221</v>
      </c>
    </row>
    <row r="15" spans="1:24" ht="16">
      <c r="B15" s="31">
        <v>6296</v>
      </c>
      <c r="C15" s="31" t="s">
        <v>101</v>
      </c>
      <c r="D15" s="32" t="s">
        <v>222</v>
      </c>
      <c r="E15" s="40" t="s">
        <v>223</v>
      </c>
      <c r="F15" s="32" t="s">
        <v>18</v>
      </c>
      <c r="G15" s="41" t="s">
        <v>18</v>
      </c>
      <c r="H15" s="74">
        <v>325</v>
      </c>
      <c r="I15" s="74">
        <f t="shared" si="0"/>
        <v>325</v>
      </c>
      <c r="J15" s="57" t="s">
        <v>18</v>
      </c>
      <c r="K15" s="6">
        <v>1</v>
      </c>
      <c r="L15" s="6" t="s">
        <v>18</v>
      </c>
      <c r="M15" s="38" t="s">
        <v>22</v>
      </c>
      <c r="N15" s="39">
        <v>41974</v>
      </c>
      <c r="O15" s="39" t="s">
        <v>18</v>
      </c>
      <c r="P15" s="6">
        <v>6</v>
      </c>
      <c r="T15" s="45"/>
      <c r="U15" s="45" t="s">
        <v>46</v>
      </c>
      <c r="V15" s="45" t="s">
        <v>11</v>
      </c>
      <c r="W15" s="45" t="s">
        <v>47</v>
      </c>
      <c r="X15" s="45" t="s">
        <v>46</v>
      </c>
    </row>
    <row r="16" spans="1:24" ht="16">
      <c r="B16" s="31">
        <v>971465</v>
      </c>
      <c r="C16" s="31" t="s">
        <v>106</v>
      </c>
      <c r="D16" s="32" t="s">
        <v>172</v>
      </c>
      <c r="E16" s="40" t="s">
        <v>223</v>
      </c>
      <c r="F16" s="32" t="s">
        <v>18</v>
      </c>
      <c r="G16" s="41" t="s">
        <v>18</v>
      </c>
      <c r="H16" s="74">
        <v>375</v>
      </c>
      <c r="I16" s="74">
        <f t="shared" si="0"/>
        <v>375</v>
      </c>
      <c r="J16" s="57" t="s">
        <v>18</v>
      </c>
      <c r="K16" s="6">
        <v>0</v>
      </c>
      <c r="L16" s="6" t="s">
        <v>18</v>
      </c>
      <c r="M16" s="38" t="s">
        <v>22</v>
      </c>
      <c r="N16" s="39">
        <v>41974</v>
      </c>
      <c r="O16" s="39" t="s">
        <v>18</v>
      </c>
      <c r="P16" s="6">
        <v>7</v>
      </c>
      <c r="T16" s="45"/>
      <c r="U16" s="45" t="s">
        <v>51</v>
      </c>
      <c r="V16" s="45" t="s">
        <v>12</v>
      </c>
      <c r="W16" s="45" t="s">
        <v>52</v>
      </c>
      <c r="X16" s="45" t="s">
        <v>52</v>
      </c>
    </row>
    <row r="17" spans="2:24" ht="16">
      <c r="B17" s="31">
        <v>619354</v>
      </c>
      <c r="C17" s="31" t="s">
        <v>110</v>
      </c>
      <c r="D17" s="32" t="s">
        <v>172</v>
      </c>
      <c r="E17" s="40" t="s">
        <v>223</v>
      </c>
      <c r="F17" s="32" t="s">
        <v>18</v>
      </c>
      <c r="G17" s="41" t="s">
        <v>18</v>
      </c>
      <c r="H17" s="74">
        <v>417</v>
      </c>
      <c r="I17" s="74">
        <f t="shared" si="0"/>
        <v>417</v>
      </c>
      <c r="J17" s="57" t="s">
        <v>18</v>
      </c>
      <c r="K17" s="6">
        <v>1</v>
      </c>
      <c r="L17" s="6" t="s">
        <v>18</v>
      </c>
      <c r="M17" s="38" t="s">
        <v>22</v>
      </c>
      <c r="N17" s="39">
        <v>41974</v>
      </c>
      <c r="O17" s="39" t="s">
        <v>18</v>
      </c>
      <c r="P17" s="6">
        <v>8</v>
      </c>
      <c r="T17" s="45"/>
      <c r="U17" s="45" t="s">
        <v>56</v>
      </c>
      <c r="V17" s="45" t="s">
        <v>13</v>
      </c>
      <c r="W17" s="45" t="s">
        <v>56</v>
      </c>
      <c r="X17" s="45" t="s">
        <v>57</v>
      </c>
    </row>
    <row r="18" spans="2:24" ht="16">
      <c r="B18" s="31">
        <v>7058</v>
      </c>
      <c r="C18" s="31" t="s">
        <v>127</v>
      </c>
      <c r="D18" s="32" t="s">
        <v>172</v>
      </c>
      <c r="E18" s="40" t="s">
        <v>223</v>
      </c>
      <c r="F18" s="32" t="s">
        <v>18</v>
      </c>
      <c r="G18" s="41" t="s">
        <v>18</v>
      </c>
      <c r="H18" s="74">
        <v>411</v>
      </c>
      <c r="I18" s="74">
        <f t="shared" si="0"/>
        <v>411</v>
      </c>
      <c r="J18" s="57" t="s">
        <v>18</v>
      </c>
      <c r="K18" s="6">
        <v>0</v>
      </c>
      <c r="L18" s="6" t="s">
        <v>18</v>
      </c>
      <c r="M18" s="38" t="s">
        <v>22</v>
      </c>
      <c r="N18" s="39">
        <v>42064</v>
      </c>
      <c r="O18" s="39" t="s">
        <v>18</v>
      </c>
      <c r="P18" s="6">
        <v>9</v>
      </c>
      <c r="T18" s="45"/>
      <c r="U18" s="45" t="s">
        <v>14</v>
      </c>
      <c r="V18" s="45" t="s">
        <v>14</v>
      </c>
      <c r="W18" s="45" t="s">
        <v>14</v>
      </c>
      <c r="X18" s="45" t="s">
        <v>14</v>
      </c>
    </row>
    <row r="19" spans="2:24" ht="16">
      <c r="B19" s="31">
        <v>69570</v>
      </c>
      <c r="C19" s="31" t="s">
        <v>181</v>
      </c>
      <c r="D19" s="32" t="s">
        <v>54</v>
      </c>
      <c r="E19" s="40" t="s">
        <v>223</v>
      </c>
      <c r="F19" s="32" t="s">
        <v>18</v>
      </c>
      <c r="G19" s="41" t="s">
        <v>18</v>
      </c>
      <c r="H19" s="74">
        <v>738</v>
      </c>
      <c r="I19" s="74">
        <f t="shared" si="0"/>
        <v>738</v>
      </c>
      <c r="J19" s="57" t="s">
        <v>18</v>
      </c>
      <c r="K19" s="6">
        <v>1</v>
      </c>
      <c r="L19" s="6" t="s">
        <v>18</v>
      </c>
      <c r="M19" s="38" t="s">
        <v>22</v>
      </c>
      <c r="N19" s="39">
        <v>43739</v>
      </c>
      <c r="O19" s="39" t="s">
        <v>18</v>
      </c>
      <c r="P19" s="6">
        <v>10</v>
      </c>
      <c r="T19" s="45"/>
      <c r="U19" s="45" t="s">
        <v>15</v>
      </c>
      <c r="V19" s="45" t="s">
        <v>15</v>
      </c>
      <c r="W19" s="45" t="s">
        <v>15</v>
      </c>
      <c r="X19" s="45" t="s">
        <v>15</v>
      </c>
    </row>
    <row r="20" spans="2:24" ht="16">
      <c r="B20" s="31">
        <v>82235</v>
      </c>
      <c r="C20" s="31" t="s">
        <v>181</v>
      </c>
      <c r="D20" s="32" t="s">
        <v>184</v>
      </c>
      <c r="E20" s="40" t="s">
        <v>224</v>
      </c>
      <c r="F20" s="32" t="s">
        <v>14</v>
      </c>
      <c r="G20" s="41" t="s">
        <v>15</v>
      </c>
      <c r="H20" s="74">
        <v>753</v>
      </c>
      <c r="I20" s="74">
        <f t="shared" si="0"/>
        <v>753</v>
      </c>
      <c r="J20" s="57" t="s">
        <v>18</v>
      </c>
      <c r="K20" s="6">
        <v>1</v>
      </c>
      <c r="L20" s="6" t="s">
        <v>18</v>
      </c>
      <c r="M20" s="38" t="s">
        <v>22</v>
      </c>
      <c r="N20" s="39">
        <v>39365</v>
      </c>
      <c r="O20" s="39" t="s">
        <v>18</v>
      </c>
      <c r="P20" s="6">
        <v>11</v>
      </c>
      <c r="T20" s="45"/>
      <c r="U20" s="45" t="s">
        <v>62</v>
      </c>
      <c r="V20" t="s">
        <v>63</v>
      </c>
      <c r="W20" s="45" t="s">
        <v>64</v>
      </c>
      <c r="X20" s="45" t="s">
        <v>65</v>
      </c>
    </row>
    <row r="21" spans="2:24" ht="16">
      <c r="B21" s="31">
        <v>70209</v>
      </c>
      <c r="C21" s="31" t="s">
        <v>139</v>
      </c>
      <c r="D21" s="32" t="s">
        <v>225</v>
      </c>
      <c r="E21" s="40" t="s">
        <v>224</v>
      </c>
      <c r="F21" s="32" t="s">
        <v>18</v>
      </c>
      <c r="G21" s="41" t="s">
        <v>18</v>
      </c>
      <c r="H21" s="74">
        <v>582</v>
      </c>
      <c r="I21" s="74">
        <f t="shared" si="0"/>
        <v>582</v>
      </c>
      <c r="J21" s="57" t="s">
        <v>18</v>
      </c>
      <c r="K21" s="6">
        <v>0</v>
      </c>
      <c r="L21" s="6" t="s">
        <v>18</v>
      </c>
      <c r="M21" s="38" t="s">
        <v>22</v>
      </c>
      <c r="N21" s="39">
        <v>39479</v>
      </c>
      <c r="O21" s="39" t="s">
        <v>18</v>
      </c>
      <c r="P21" s="6">
        <v>12</v>
      </c>
      <c r="T21" s="45"/>
      <c r="U21" s="45" t="s">
        <v>226</v>
      </c>
      <c r="V21" s="45" t="s">
        <v>227</v>
      </c>
      <c r="W21" s="45" t="s">
        <v>228</v>
      </c>
      <c r="X21" s="45" t="s">
        <v>229</v>
      </c>
    </row>
    <row r="22" spans="2:24" ht="16">
      <c r="B22" s="31">
        <v>629074</v>
      </c>
      <c r="C22" s="31" t="s">
        <v>43</v>
      </c>
      <c r="D22" s="32" t="s">
        <v>44</v>
      </c>
      <c r="E22" s="40" t="s">
        <v>223</v>
      </c>
      <c r="F22" s="32" t="s">
        <v>18</v>
      </c>
      <c r="G22" s="41" t="s">
        <v>15</v>
      </c>
      <c r="H22" s="74">
        <v>729</v>
      </c>
      <c r="I22" s="74">
        <f t="shared" si="0"/>
        <v>729</v>
      </c>
      <c r="J22" s="57" t="s">
        <v>18</v>
      </c>
      <c r="K22" s="6">
        <v>1</v>
      </c>
      <c r="L22" s="6" t="s">
        <v>18</v>
      </c>
      <c r="M22" s="38" t="s">
        <v>22</v>
      </c>
      <c r="N22" s="39">
        <v>43739</v>
      </c>
      <c r="O22" s="39" t="s">
        <v>18</v>
      </c>
      <c r="P22" s="6">
        <v>13</v>
      </c>
      <c r="T22" s="45"/>
      <c r="U22" s="45"/>
      <c r="V22" s="45"/>
      <c r="W22" s="45"/>
      <c r="X22" s="45"/>
    </row>
    <row r="23" spans="2:24" ht="16">
      <c r="B23" s="31">
        <v>168693</v>
      </c>
      <c r="C23" s="31" t="s">
        <v>53</v>
      </c>
      <c r="D23" s="32" t="s">
        <v>54</v>
      </c>
      <c r="E23" s="40" t="s">
        <v>223</v>
      </c>
      <c r="F23" s="32" t="s">
        <v>18</v>
      </c>
      <c r="G23" s="41" t="s">
        <v>18</v>
      </c>
      <c r="H23" s="74">
        <v>655</v>
      </c>
      <c r="I23" s="74">
        <f t="shared" si="0"/>
        <v>655</v>
      </c>
      <c r="J23" s="57" t="s">
        <v>18</v>
      </c>
      <c r="K23" s="6">
        <v>0</v>
      </c>
      <c r="L23" s="6" t="s">
        <v>18</v>
      </c>
      <c r="M23" s="38" t="s">
        <v>22</v>
      </c>
      <c r="N23" s="39">
        <v>41334</v>
      </c>
      <c r="O23" s="39" t="s">
        <v>18</v>
      </c>
      <c r="P23" s="6">
        <v>14</v>
      </c>
      <c r="T23" s="45"/>
      <c r="U23" s="45"/>
      <c r="V23" s="45"/>
      <c r="W23" s="45"/>
      <c r="X23" s="45"/>
    </row>
    <row r="24" spans="2:24" ht="16">
      <c r="B24" s="31">
        <v>301471</v>
      </c>
      <c r="C24" s="31" t="s">
        <v>88</v>
      </c>
      <c r="D24" s="32" t="s">
        <v>54</v>
      </c>
      <c r="E24" s="40" t="s">
        <v>223</v>
      </c>
      <c r="F24" s="32" t="s">
        <v>18</v>
      </c>
      <c r="G24" s="41" t="s">
        <v>18</v>
      </c>
      <c r="H24" s="74">
        <v>598</v>
      </c>
      <c r="I24" s="74">
        <f t="shared" si="0"/>
        <v>598</v>
      </c>
      <c r="J24" s="57" t="s">
        <v>18</v>
      </c>
      <c r="K24" s="6">
        <v>1</v>
      </c>
      <c r="L24" s="6" t="s">
        <v>18</v>
      </c>
      <c r="M24" s="38" t="s">
        <v>22</v>
      </c>
      <c r="N24" s="39">
        <v>42125</v>
      </c>
      <c r="O24" s="39" t="s">
        <v>18</v>
      </c>
      <c r="P24" s="6">
        <v>15</v>
      </c>
      <c r="T24" s="45"/>
      <c r="U24" s="45" t="s">
        <v>73</v>
      </c>
      <c r="V24" t="s">
        <v>16</v>
      </c>
      <c r="W24" t="s">
        <v>74</v>
      </c>
      <c r="X24" s="45" t="s">
        <v>75</v>
      </c>
    </row>
    <row r="25" spans="2:24" ht="16">
      <c r="B25" s="31" t="s">
        <v>90</v>
      </c>
      <c r="C25" s="31" t="s">
        <v>58</v>
      </c>
      <c r="D25" s="32" t="s">
        <v>18</v>
      </c>
      <c r="E25" s="40" t="s">
        <v>18</v>
      </c>
      <c r="F25" s="32" t="s">
        <v>18</v>
      </c>
      <c r="G25" s="41" t="s">
        <v>18</v>
      </c>
      <c r="H25" s="74"/>
      <c r="I25" s="74" t="str">
        <f t="shared" si="0"/>
        <v/>
      </c>
      <c r="J25" s="57" t="s">
        <v>18</v>
      </c>
      <c r="K25" s="6">
        <v>0</v>
      </c>
      <c r="L25" s="6" t="s">
        <v>24</v>
      </c>
      <c r="M25" s="38" t="s">
        <v>18</v>
      </c>
      <c r="N25" s="39" t="s">
        <v>18</v>
      </c>
      <c r="O25" s="39" t="e">
        <v>#N/A</v>
      </c>
      <c r="P25" s="6">
        <v>16</v>
      </c>
      <c r="T25" s="45" t="s">
        <v>78</v>
      </c>
      <c r="U25" s="45" t="s">
        <v>230</v>
      </c>
      <c r="V25" s="45" t="s">
        <v>231</v>
      </c>
      <c r="W25" s="45" t="s">
        <v>232</v>
      </c>
      <c r="X25" s="45" t="s">
        <v>233</v>
      </c>
    </row>
    <row r="26" spans="2:24" ht="16">
      <c r="B26" s="31">
        <v>666659</v>
      </c>
      <c r="C26" s="31" t="s">
        <v>106</v>
      </c>
      <c r="D26" s="32" t="s">
        <v>107</v>
      </c>
      <c r="E26" s="40" t="s">
        <v>234</v>
      </c>
      <c r="F26" s="32" t="s">
        <v>14</v>
      </c>
      <c r="G26" s="41" t="s">
        <v>15</v>
      </c>
      <c r="H26" s="74">
        <v>365</v>
      </c>
      <c r="I26" s="74">
        <f t="shared" si="0"/>
        <v>365</v>
      </c>
      <c r="J26" s="57" t="s">
        <v>18</v>
      </c>
      <c r="K26" s="6">
        <v>1</v>
      </c>
      <c r="L26" s="6" t="s">
        <v>18</v>
      </c>
      <c r="M26" s="38" t="s">
        <v>90</v>
      </c>
      <c r="N26" s="39">
        <v>39508</v>
      </c>
      <c r="O26" s="39" t="s">
        <v>18</v>
      </c>
      <c r="P26" s="6">
        <v>17</v>
      </c>
      <c r="T26" s="45" t="s">
        <v>83</v>
      </c>
      <c r="U26" s="45" t="s">
        <v>235</v>
      </c>
      <c r="V26" s="45" t="s">
        <v>109</v>
      </c>
      <c r="W26" s="45" t="s">
        <v>108</v>
      </c>
      <c r="X26" s="45" t="s">
        <v>236</v>
      </c>
    </row>
    <row r="27" spans="2:24" ht="16">
      <c r="B27" s="31">
        <v>811858</v>
      </c>
      <c r="C27" s="31" t="s">
        <v>110</v>
      </c>
      <c r="D27" s="32" t="s">
        <v>111</v>
      </c>
      <c r="E27" s="40" t="s">
        <v>234</v>
      </c>
      <c r="F27" s="32" t="s">
        <v>14</v>
      </c>
      <c r="G27" s="41" t="s">
        <v>15</v>
      </c>
      <c r="H27" s="74">
        <v>375</v>
      </c>
      <c r="I27" s="74">
        <f t="shared" si="0"/>
        <v>375</v>
      </c>
      <c r="J27" s="57" t="s">
        <v>18</v>
      </c>
      <c r="K27" s="6">
        <v>0</v>
      </c>
      <c r="L27" s="6" t="s">
        <v>18</v>
      </c>
      <c r="M27" s="38" t="s">
        <v>90</v>
      </c>
      <c r="N27" s="39">
        <v>39836</v>
      </c>
      <c r="O27" s="39" t="s">
        <v>18</v>
      </c>
      <c r="P27" s="6">
        <v>18</v>
      </c>
      <c r="T27" s="45" t="s">
        <v>112</v>
      </c>
      <c r="U27" s="45" t="s">
        <v>113</v>
      </c>
      <c r="V27" s="45" t="s">
        <v>58</v>
      </c>
      <c r="W27" s="45" t="s">
        <v>114</v>
      </c>
      <c r="X27" s="45" t="s">
        <v>115</v>
      </c>
    </row>
    <row r="28" spans="2:24" ht="16">
      <c r="B28" s="31">
        <v>932150</v>
      </c>
      <c r="C28" s="31" t="s">
        <v>122</v>
      </c>
      <c r="D28" s="32" t="s">
        <v>111</v>
      </c>
      <c r="E28" s="40" t="s">
        <v>237</v>
      </c>
      <c r="F28" s="32" t="s">
        <v>14</v>
      </c>
      <c r="G28" s="41" t="s">
        <v>15</v>
      </c>
      <c r="H28" s="74">
        <v>388</v>
      </c>
      <c r="I28" s="74">
        <f t="shared" si="0"/>
        <v>388</v>
      </c>
      <c r="J28" s="57" t="s">
        <v>18</v>
      </c>
      <c r="K28" s="6">
        <v>1</v>
      </c>
      <c r="L28" s="6" t="s">
        <v>18</v>
      </c>
      <c r="M28" s="38" t="s">
        <v>90</v>
      </c>
      <c r="N28" s="39">
        <v>43040</v>
      </c>
      <c r="O28" s="39" t="s">
        <v>18</v>
      </c>
      <c r="P28" s="6">
        <v>19</v>
      </c>
      <c r="T28" s="45" t="s">
        <v>118</v>
      </c>
      <c r="U28" s="45" t="s">
        <v>119</v>
      </c>
      <c r="V28" s="45" t="s">
        <v>82</v>
      </c>
      <c r="W28" s="45" t="s">
        <v>120</v>
      </c>
      <c r="X28" s="45" t="s">
        <v>121</v>
      </c>
    </row>
    <row r="29" spans="2:24" ht="16">
      <c r="B29" s="31">
        <v>787052</v>
      </c>
      <c r="C29" s="31" t="s">
        <v>127</v>
      </c>
      <c r="D29" s="32" t="s">
        <v>117</v>
      </c>
      <c r="E29" s="40" t="s">
        <v>237</v>
      </c>
      <c r="F29" s="32" t="s">
        <v>14</v>
      </c>
      <c r="G29" s="41" t="s">
        <v>15</v>
      </c>
      <c r="H29" s="74">
        <v>392</v>
      </c>
      <c r="I29" s="74">
        <f t="shared" si="0"/>
        <v>392</v>
      </c>
      <c r="J29" s="57" t="s">
        <v>18</v>
      </c>
      <c r="K29" s="6">
        <v>0</v>
      </c>
      <c r="L29" s="6" t="s">
        <v>18</v>
      </c>
      <c r="M29" s="38" t="s">
        <v>90</v>
      </c>
      <c r="N29" s="39">
        <v>42979</v>
      </c>
      <c r="O29" s="39" t="s">
        <v>18</v>
      </c>
      <c r="P29" s="6">
        <v>20</v>
      </c>
      <c r="T29" s="45"/>
      <c r="U29" s="45" t="s">
        <v>238</v>
      </c>
      <c r="V29" s="45" t="s">
        <v>5</v>
      </c>
      <c r="W29" s="45" t="s">
        <v>239</v>
      </c>
      <c r="X29" s="45" t="s">
        <v>240</v>
      </c>
    </row>
    <row r="30" spans="2:24" ht="16">
      <c r="B30" s="31">
        <v>735331</v>
      </c>
      <c r="C30" s="31" t="s">
        <v>134</v>
      </c>
      <c r="D30" s="32" t="s">
        <v>135</v>
      </c>
      <c r="E30" s="40" t="s">
        <v>237</v>
      </c>
      <c r="F30" s="32" t="s">
        <v>14</v>
      </c>
      <c r="G30" s="41" t="s">
        <v>15</v>
      </c>
      <c r="H30" s="74">
        <v>455</v>
      </c>
      <c r="I30" s="74">
        <f t="shared" si="0"/>
        <v>455</v>
      </c>
      <c r="J30" s="57" t="s">
        <v>18</v>
      </c>
      <c r="K30" s="6">
        <v>1</v>
      </c>
      <c r="L30" s="6" t="s">
        <v>18</v>
      </c>
      <c r="M30" s="38" t="s">
        <v>90</v>
      </c>
      <c r="N30" s="39">
        <v>42979</v>
      </c>
      <c r="O30" s="39" t="s">
        <v>18</v>
      </c>
      <c r="P30" s="6">
        <v>21</v>
      </c>
      <c r="T30" s="45"/>
      <c r="U30" s="45" t="s">
        <v>241</v>
      </c>
      <c r="V30" s="45" t="s">
        <v>6</v>
      </c>
      <c r="W30" t="s">
        <v>242</v>
      </c>
      <c r="X30" s="45" t="s">
        <v>243</v>
      </c>
    </row>
    <row r="31" spans="2:24" ht="16">
      <c r="B31" s="31">
        <v>405857</v>
      </c>
      <c r="C31" s="31" t="s">
        <v>139</v>
      </c>
      <c r="D31" s="32" t="s">
        <v>244</v>
      </c>
      <c r="E31" s="40" t="s">
        <v>245</v>
      </c>
      <c r="F31" s="32" t="s">
        <v>14</v>
      </c>
      <c r="G31" s="41" t="s">
        <v>15</v>
      </c>
      <c r="H31" s="74">
        <v>582</v>
      </c>
      <c r="I31" s="74">
        <f t="shared" si="0"/>
        <v>582</v>
      </c>
      <c r="J31" s="57" t="s">
        <v>18</v>
      </c>
      <c r="K31" s="6">
        <v>0</v>
      </c>
      <c r="L31" s="6" t="s">
        <v>18</v>
      </c>
      <c r="M31" s="38" t="s">
        <v>90</v>
      </c>
      <c r="N31" s="39">
        <v>39366</v>
      </c>
      <c r="O31" s="39" t="s">
        <v>18</v>
      </c>
      <c r="P31" s="6">
        <v>22</v>
      </c>
      <c r="T31" s="45"/>
      <c r="U31" s="45" t="s">
        <v>246</v>
      </c>
      <c r="V31" s="45" t="s">
        <v>7</v>
      </c>
      <c r="W31" s="45" t="s">
        <v>247</v>
      </c>
      <c r="X31" s="45" t="s">
        <v>248</v>
      </c>
    </row>
    <row r="32" spans="2:24" ht="16">
      <c r="B32" s="31">
        <v>37026</v>
      </c>
      <c r="C32" s="31" t="s">
        <v>25</v>
      </c>
      <c r="D32" s="32" t="s">
        <v>26</v>
      </c>
      <c r="E32" s="40" t="s">
        <v>237</v>
      </c>
      <c r="F32" s="32" t="s">
        <v>14</v>
      </c>
      <c r="G32" s="41" t="s">
        <v>15</v>
      </c>
      <c r="H32" s="74">
        <v>647</v>
      </c>
      <c r="I32" s="74">
        <f t="shared" si="0"/>
        <v>647</v>
      </c>
      <c r="J32" s="57" t="s">
        <v>18</v>
      </c>
      <c r="K32" s="6">
        <v>1</v>
      </c>
      <c r="L32" s="6" t="s">
        <v>18</v>
      </c>
      <c r="M32" s="38" t="s">
        <v>90</v>
      </c>
      <c r="N32" s="39">
        <v>44013</v>
      </c>
      <c r="O32" s="39" t="s">
        <v>18</v>
      </c>
      <c r="P32" s="6">
        <v>23</v>
      </c>
      <c r="T32" s="45"/>
      <c r="U32" s="45" t="s">
        <v>73</v>
      </c>
      <c r="V32" s="45" t="s">
        <v>16</v>
      </c>
      <c r="W32" s="45" t="s">
        <v>74</v>
      </c>
      <c r="X32" s="45" t="s">
        <v>75</v>
      </c>
    </row>
    <row r="33" spans="2:24" ht="16">
      <c r="B33" s="31">
        <v>552938</v>
      </c>
      <c r="C33" s="31" t="s">
        <v>141</v>
      </c>
      <c r="D33" s="32" t="s">
        <v>93</v>
      </c>
      <c r="E33" s="40" t="s">
        <v>249</v>
      </c>
      <c r="F33" s="32" t="s">
        <v>14</v>
      </c>
      <c r="G33" s="41" t="s">
        <v>15</v>
      </c>
      <c r="H33" s="74">
        <v>667</v>
      </c>
      <c r="I33" s="74">
        <f t="shared" si="0"/>
        <v>667</v>
      </c>
      <c r="J33" s="57" t="s">
        <v>18</v>
      </c>
      <c r="K33" s="6">
        <v>0</v>
      </c>
      <c r="L33" s="6" t="s">
        <v>18</v>
      </c>
      <c r="M33" s="38" t="s">
        <v>90</v>
      </c>
      <c r="N33" s="39">
        <v>39366</v>
      </c>
      <c r="O33" s="39" t="s">
        <v>18</v>
      </c>
      <c r="P33" s="6">
        <v>24</v>
      </c>
    </row>
    <row r="34" spans="2:24" ht="16">
      <c r="B34" s="31">
        <v>571896</v>
      </c>
      <c r="C34" s="31" t="s">
        <v>141</v>
      </c>
      <c r="D34" s="32" t="s">
        <v>66</v>
      </c>
      <c r="E34" s="40" t="s">
        <v>250</v>
      </c>
      <c r="F34" s="32" t="s">
        <v>14</v>
      </c>
      <c r="G34" s="41" t="s">
        <v>15</v>
      </c>
      <c r="H34" s="74">
        <v>628</v>
      </c>
      <c r="I34" s="74">
        <f t="shared" si="0"/>
        <v>628</v>
      </c>
      <c r="J34" s="57" t="s">
        <v>18</v>
      </c>
      <c r="K34" s="6">
        <v>0</v>
      </c>
      <c r="L34" s="6" t="s">
        <v>18</v>
      </c>
      <c r="M34" s="38" t="s">
        <v>90</v>
      </c>
      <c r="N34" s="39">
        <v>41530</v>
      </c>
      <c r="O34" s="39" t="s">
        <v>18</v>
      </c>
      <c r="P34" s="6">
        <v>25</v>
      </c>
    </row>
    <row r="35" spans="2:24" ht="16">
      <c r="B35" s="31">
        <v>243010</v>
      </c>
      <c r="C35" s="31" t="s">
        <v>141</v>
      </c>
      <c r="D35" s="32" t="s">
        <v>71</v>
      </c>
      <c r="E35" s="40" t="s">
        <v>251</v>
      </c>
      <c r="F35" s="32" t="s">
        <v>14</v>
      </c>
      <c r="G35" s="41" t="s">
        <v>15</v>
      </c>
      <c r="H35" s="74">
        <v>667</v>
      </c>
      <c r="I35" s="74">
        <f t="shared" si="0"/>
        <v>667</v>
      </c>
      <c r="J35" s="57" t="s">
        <v>18</v>
      </c>
      <c r="K35" s="6">
        <v>0</v>
      </c>
      <c r="L35" s="6" t="s">
        <v>18</v>
      </c>
      <c r="M35" s="38" t="s">
        <v>90</v>
      </c>
      <c r="N35" s="39">
        <v>45108</v>
      </c>
      <c r="O35" s="39" t="s">
        <v>18</v>
      </c>
      <c r="P35" s="6">
        <v>26</v>
      </c>
    </row>
    <row r="36" spans="2:24" ht="16">
      <c r="B36" s="31">
        <v>487457</v>
      </c>
      <c r="C36" s="31" t="s">
        <v>164</v>
      </c>
      <c r="D36" s="32" t="s">
        <v>165</v>
      </c>
      <c r="E36" s="40" t="s">
        <v>237</v>
      </c>
      <c r="F36" s="32" t="s">
        <v>14</v>
      </c>
      <c r="G36" s="41" t="s">
        <v>15</v>
      </c>
      <c r="H36" s="74">
        <v>706</v>
      </c>
      <c r="I36" s="74">
        <f t="shared" si="0"/>
        <v>706</v>
      </c>
      <c r="J36" s="57" t="s">
        <v>18</v>
      </c>
      <c r="K36" s="6">
        <v>1</v>
      </c>
      <c r="L36" s="6" t="s">
        <v>18</v>
      </c>
      <c r="M36" s="38" t="s">
        <v>90</v>
      </c>
      <c r="N36" s="39">
        <v>45170</v>
      </c>
      <c r="O36" s="39" t="s">
        <v>18</v>
      </c>
      <c r="P36" s="6">
        <v>27</v>
      </c>
    </row>
    <row r="37" spans="2:24" ht="16">
      <c r="B37" s="31">
        <v>360188</v>
      </c>
      <c r="C37" s="31" t="s">
        <v>31</v>
      </c>
      <c r="D37" s="32" t="s">
        <v>66</v>
      </c>
      <c r="E37" s="40" t="s">
        <v>252</v>
      </c>
      <c r="F37" s="32" t="s">
        <v>14</v>
      </c>
      <c r="G37" s="41" t="s">
        <v>15</v>
      </c>
      <c r="H37" s="74">
        <v>693</v>
      </c>
      <c r="I37" s="74">
        <f t="shared" si="0"/>
        <v>693</v>
      </c>
      <c r="J37" s="57" t="s">
        <v>18</v>
      </c>
      <c r="K37" s="6">
        <v>0</v>
      </c>
      <c r="L37" s="6" t="s">
        <v>18</v>
      </c>
      <c r="M37" s="38" t="s">
        <v>90</v>
      </c>
      <c r="N37" s="39">
        <v>39857</v>
      </c>
      <c r="O37" s="39" t="s">
        <v>18</v>
      </c>
      <c r="P37" s="6">
        <v>28</v>
      </c>
    </row>
    <row r="38" spans="2:24" ht="16">
      <c r="B38" s="31">
        <v>636846</v>
      </c>
      <c r="C38" s="31" t="s">
        <v>31</v>
      </c>
      <c r="D38" s="32" t="s">
        <v>66</v>
      </c>
      <c r="E38" s="40" t="s">
        <v>237</v>
      </c>
      <c r="F38" s="32" t="s">
        <v>14</v>
      </c>
      <c r="G38" s="41" t="s">
        <v>15</v>
      </c>
      <c r="H38" s="74">
        <v>693</v>
      </c>
      <c r="I38" s="74">
        <f t="shared" si="0"/>
        <v>693</v>
      </c>
      <c r="J38" s="57" t="s">
        <v>18</v>
      </c>
      <c r="K38" s="6">
        <v>0</v>
      </c>
      <c r="L38" s="6" t="s">
        <v>18</v>
      </c>
      <c r="M38" s="38" t="s">
        <v>90</v>
      </c>
      <c r="N38" s="39">
        <v>42979</v>
      </c>
      <c r="O38" s="39" t="s">
        <v>18</v>
      </c>
      <c r="P38" s="6">
        <v>29</v>
      </c>
      <c r="U38" s="6" t="s">
        <v>30</v>
      </c>
      <c r="V38" s="6" t="s">
        <v>8</v>
      </c>
      <c r="W38" s="6" t="s">
        <v>37</v>
      </c>
      <c r="X38" s="6" t="s">
        <v>42</v>
      </c>
    </row>
    <row r="39" spans="2:24" ht="16">
      <c r="B39" s="31">
        <v>247491</v>
      </c>
      <c r="C39" s="31" t="s">
        <v>38</v>
      </c>
      <c r="D39" s="32" t="s">
        <v>71</v>
      </c>
      <c r="E39" s="40" t="s">
        <v>251</v>
      </c>
      <c r="F39" s="32" t="s">
        <v>14</v>
      </c>
      <c r="G39" s="41" t="s">
        <v>15</v>
      </c>
      <c r="H39" s="74">
        <v>682</v>
      </c>
      <c r="I39" s="74">
        <f t="shared" si="0"/>
        <v>682</v>
      </c>
      <c r="J39" s="57" t="s">
        <v>18</v>
      </c>
      <c r="K39" s="6">
        <v>1</v>
      </c>
      <c r="L39" s="6" t="s">
        <v>18</v>
      </c>
      <c r="M39" s="38" t="s">
        <v>90</v>
      </c>
      <c r="N39" s="39">
        <v>44774</v>
      </c>
      <c r="O39" s="39" t="s">
        <v>18</v>
      </c>
      <c r="P39" s="6">
        <v>30</v>
      </c>
      <c r="T39" s="6" t="s">
        <v>78</v>
      </c>
      <c r="U39" s="6" t="s">
        <v>230</v>
      </c>
      <c r="V39" s="6" t="s">
        <v>231</v>
      </c>
      <c r="W39" s="6" t="s">
        <v>232</v>
      </c>
      <c r="X39" s="6" t="s">
        <v>233</v>
      </c>
    </row>
    <row r="40" spans="2:24" ht="16">
      <c r="B40" s="31">
        <v>309737</v>
      </c>
      <c r="C40" s="31" t="s">
        <v>38</v>
      </c>
      <c r="D40" s="32" t="s">
        <v>71</v>
      </c>
      <c r="E40" s="40" t="s">
        <v>250</v>
      </c>
      <c r="F40" s="32" t="s">
        <v>14</v>
      </c>
      <c r="G40" s="41" t="s">
        <v>15</v>
      </c>
      <c r="H40" s="74">
        <v>611</v>
      </c>
      <c r="I40" s="74">
        <f t="shared" si="0"/>
        <v>611</v>
      </c>
      <c r="J40" s="57" t="s">
        <v>18</v>
      </c>
      <c r="K40" s="6">
        <v>1</v>
      </c>
      <c r="L40" s="6" t="s">
        <v>18</v>
      </c>
      <c r="M40" s="38" t="s">
        <v>90</v>
      </c>
      <c r="N40" s="39">
        <v>40634</v>
      </c>
      <c r="O40" s="39" t="s">
        <v>18</v>
      </c>
      <c r="P40" s="6">
        <v>31</v>
      </c>
      <c r="T40" s="6" t="s">
        <v>83</v>
      </c>
      <c r="U40" s="6" t="s">
        <v>108</v>
      </c>
      <c r="V40" s="6" t="s">
        <v>109</v>
      </c>
      <c r="W40" s="6" t="s">
        <v>108</v>
      </c>
      <c r="X40" s="6" t="s">
        <v>236</v>
      </c>
    </row>
    <row r="41" spans="2:24" ht="16">
      <c r="B41" s="31">
        <v>478992</v>
      </c>
      <c r="C41" s="31" t="s">
        <v>38</v>
      </c>
      <c r="D41" s="32" t="s">
        <v>71</v>
      </c>
      <c r="E41" s="40" t="s">
        <v>253</v>
      </c>
      <c r="F41" s="32" t="s">
        <v>14</v>
      </c>
      <c r="G41" s="41" t="s">
        <v>15</v>
      </c>
      <c r="H41" s="74">
        <v>674</v>
      </c>
      <c r="I41" s="74">
        <f t="shared" si="0"/>
        <v>674</v>
      </c>
      <c r="J41" s="57" t="s">
        <v>18</v>
      </c>
      <c r="K41" s="6">
        <v>1</v>
      </c>
      <c r="L41" s="6" t="s">
        <v>18</v>
      </c>
      <c r="M41" s="38" t="s">
        <v>90</v>
      </c>
      <c r="N41" s="39">
        <v>44287</v>
      </c>
      <c r="O41" s="39" t="s">
        <v>18</v>
      </c>
      <c r="P41" s="6">
        <v>32</v>
      </c>
      <c r="T41" s="6" t="s">
        <v>112</v>
      </c>
      <c r="U41" s="6" t="s">
        <v>113</v>
      </c>
      <c r="V41" s="6" t="s">
        <v>58</v>
      </c>
      <c r="W41" s="6" t="s">
        <v>114</v>
      </c>
      <c r="X41" s="6" t="s">
        <v>115</v>
      </c>
    </row>
    <row r="42" spans="2:24" ht="16">
      <c r="B42" s="31">
        <v>121407</v>
      </c>
      <c r="C42" s="31" t="s">
        <v>38</v>
      </c>
      <c r="D42" s="32" t="s">
        <v>39</v>
      </c>
      <c r="E42" s="40" t="s">
        <v>254</v>
      </c>
      <c r="F42" s="32" t="s">
        <v>14</v>
      </c>
      <c r="G42" s="41" t="s">
        <v>15</v>
      </c>
      <c r="H42" s="74">
        <v>630</v>
      </c>
      <c r="I42" s="74">
        <f t="shared" ref="I42:I73" si="1">IF(H42="","",H42*(1-$I$5))</f>
        <v>630</v>
      </c>
      <c r="J42" s="57" t="s">
        <v>18</v>
      </c>
      <c r="K42" s="6">
        <v>1</v>
      </c>
      <c r="L42" s="6" t="s">
        <v>18</v>
      </c>
      <c r="M42" s="38" t="s">
        <v>90</v>
      </c>
      <c r="N42" s="39">
        <v>45413</v>
      </c>
      <c r="O42" s="39" t="s">
        <v>18</v>
      </c>
      <c r="P42" s="6">
        <v>33</v>
      </c>
      <c r="T42" s="6" t="s">
        <v>118</v>
      </c>
      <c r="U42" s="6" t="s">
        <v>119</v>
      </c>
      <c r="V42" s="6" t="s">
        <v>82</v>
      </c>
      <c r="W42" s="6" t="s">
        <v>120</v>
      </c>
      <c r="X42" s="6" t="s">
        <v>121</v>
      </c>
    </row>
    <row r="43" spans="2:24" ht="16">
      <c r="B43" s="31">
        <v>940195</v>
      </c>
      <c r="C43" s="31" t="s">
        <v>38</v>
      </c>
      <c r="D43" s="32" t="s">
        <v>71</v>
      </c>
      <c r="E43" s="40" t="s">
        <v>249</v>
      </c>
      <c r="F43" s="32" t="s">
        <v>14</v>
      </c>
      <c r="G43" s="41" t="s">
        <v>15</v>
      </c>
      <c r="H43" s="74">
        <v>682</v>
      </c>
      <c r="I43" s="74">
        <f t="shared" si="1"/>
        <v>682</v>
      </c>
      <c r="J43" s="57" t="s">
        <v>18</v>
      </c>
      <c r="K43" s="6">
        <v>1</v>
      </c>
      <c r="L43" s="6" t="s">
        <v>18</v>
      </c>
      <c r="M43" s="38" t="s">
        <v>90</v>
      </c>
      <c r="N43" s="39">
        <v>39366</v>
      </c>
      <c r="O43" s="39" t="s">
        <v>18</v>
      </c>
      <c r="P43" s="6">
        <v>34</v>
      </c>
    </row>
    <row r="44" spans="2:24" ht="16">
      <c r="B44" s="31">
        <v>259980</v>
      </c>
      <c r="C44" s="31" t="s">
        <v>76</v>
      </c>
      <c r="D44" s="32" t="s">
        <v>39</v>
      </c>
      <c r="E44" s="40" t="s">
        <v>237</v>
      </c>
      <c r="F44" s="32" t="s">
        <v>14</v>
      </c>
      <c r="G44" s="41" t="s">
        <v>15</v>
      </c>
      <c r="H44" s="74">
        <v>627</v>
      </c>
      <c r="I44" s="74">
        <f t="shared" si="1"/>
        <v>627</v>
      </c>
      <c r="J44" s="57" t="s">
        <v>18</v>
      </c>
      <c r="K44" s="6">
        <v>0</v>
      </c>
      <c r="L44" s="6" t="s">
        <v>18</v>
      </c>
      <c r="M44" s="38" t="s">
        <v>90</v>
      </c>
      <c r="N44" s="39">
        <v>44562</v>
      </c>
      <c r="O44" s="39" t="s">
        <v>18</v>
      </c>
      <c r="P44" s="6">
        <v>35</v>
      </c>
    </row>
    <row r="45" spans="2:24" ht="16">
      <c r="B45" s="31">
        <v>632496</v>
      </c>
      <c r="C45" s="31" t="s">
        <v>76</v>
      </c>
      <c r="D45" s="32" t="s">
        <v>39</v>
      </c>
      <c r="E45" s="40" t="s">
        <v>251</v>
      </c>
      <c r="F45" s="32" t="s">
        <v>14</v>
      </c>
      <c r="G45" s="41" t="s">
        <v>15</v>
      </c>
      <c r="H45" s="74">
        <v>682</v>
      </c>
      <c r="I45" s="74">
        <f t="shared" si="1"/>
        <v>682</v>
      </c>
      <c r="J45" s="57" t="s">
        <v>18</v>
      </c>
      <c r="K45" s="6">
        <v>0</v>
      </c>
      <c r="L45" s="6" t="s">
        <v>18</v>
      </c>
      <c r="M45" s="38" t="s">
        <v>90</v>
      </c>
      <c r="N45" s="39">
        <v>44774</v>
      </c>
      <c r="O45" s="39" t="s">
        <v>18</v>
      </c>
      <c r="P45" s="6">
        <v>36</v>
      </c>
    </row>
    <row r="46" spans="2:24" ht="16">
      <c r="B46" s="31">
        <v>664035</v>
      </c>
      <c r="C46" s="31" t="s">
        <v>76</v>
      </c>
      <c r="D46" s="32" t="s">
        <v>255</v>
      </c>
      <c r="E46" s="40" t="s">
        <v>249</v>
      </c>
      <c r="F46" s="32" t="s">
        <v>14</v>
      </c>
      <c r="G46" s="41" t="s">
        <v>15</v>
      </c>
      <c r="H46" s="74">
        <v>682</v>
      </c>
      <c r="I46" s="74">
        <f t="shared" si="1"/>
        <v>682</v>
      </c>
      <c r="J46" s="57" t="s">
        <v>18</v>
      </c>
      <c r="K46" s="6">
        <v>0</v>
      </c>
      <c r="L46" s="6" t="s">
        <v>18</v>
      </c>
      <c r="M46" s="38" t="s">
        <v>90</v>
      </c>
      <c r="N46" s="39">
        <v>39366</v>
      </c>
      <c r="O46" s="39" t="s">
        <v>18</v>
      </c>
      <c r="P46" s="6">
        <v>37</v>
      </c>
    </row>
    <row r="47" spans="2:24" ht="16">
      <c r="B47" s="31">
        <v>840144</v>
      </c>
      <c r="C47" s="31" t="s">
        <v>76</v>
      </c>
      <c r="D47" s="32" t="s">
        <v>39</v>
      </c>
      <c r="E47" s="40" t="s">
        <v>253</v>
      </c>
      <c r="F47" s="32" t="s">
        <v>14</v>
      </c>
      <c r="G47" s="41" t="s">
        <v>15</v>
      </c>
      <c r="H47" s="74">
        <v>682</v>
      </c>
      <c r="I47" s="74">
        <f t="shared" si="1"/>
        <v>682</v>
      </c>
      <c r="J47" s="57" t="s">
        <v>18</v>
      </c>
      <c r="K47" s="6">
        <v>0</v>
      </c>
      <c r="L47" s="6" t="s">
        <v>18</v>
      </c>
      <c r="M47" s="38" t="s">
        <v>90</v>
      </c>
      <c r="N47" s="39">
        <v>44287</v>
      </c>
      <c r="O47" s="39" t="s">
        <v>18</v>
      </c>
      <c r="P47" s="6">
        <v>38</v>
      </c>
    </row>
    <row r="48" spans="2:24" ht="16">
      <c r="B48" s="31">
        <v>881758</v>
      </c>
      <c r="C48" s="31" t="s">
        <v>76</v>
      </c>
      <c r="D48" s="32" t="s">
        <v>256</v>
      </c>
      <c r="E48" s="40" t="s">
        <v>254</v>
      </c>
      <c r="F48" s="32" t="s">
        <v>14</v>
      </c>
      <c r="G48" s="41" t="s">
        <v>15</v>
      </c>
      <c r="H48" s="74">
        <v>647</v>
      </c>
      <c r="I48" s="74">
        <f t="shared" si="1"/>
        <v>647</v>
      </c>
      <c r="J48" s="57" t="s">
        <v>126</v>
      </c>
      <c r="K48" s="6">
        <v>0</v>
      </c>
      <c r="L48" s="6" t="s">
        <v>18</v>
      </c>
      <c r="M48" s="38" t="s">
        <v>90</v>
      </c>
      <c r="N48" s="39">
        <v>45717</v>
      </c>
      <c r="O48" s="39" t="s">
        <v>18</v>
      </c>
      <c r="P48" s="6">
        <v>39</v>
      </c>
    </row>
    <row r="49" spans="2:16" ht="16">
      <c r="B49" s="31" t="s">
        <v>90</v>
      </c>
      <c r="C49" s="31" t="s">
        <v>82</v>
      </c>
      <c r="D49" s="32" t="s">
        <v>18</v>
      </c>
      <c r="E49" s="40" t="s">
        <v>18</v>
      </c>
      <c r="F49" s="32" t="s">
        <v>18</v>
      </c>
      <c r="G49" s="41" t="s">
        <v>18</v>
      </c>
      <c r="H49" s="74"/>
      <c r="I49" s="74" t="str">
        <f t="shared" si="1"/>
        <v/>
      </c>
      <c r="J49" s="57" t="s">
        <v>18</v>
      </c>
      <c r="K49" s="6">
        <v>0</v>
      </c>
      <c r="L49" s="6" t="s">
        <v>24</v>
      </c>
      <c r="M49" s="38" t="s">
        <v>18</v>
      </c>
      <c r="N49" s="39" t="s">
        <v>18</v>
      </c>
      <c r="O49" s="39" t="e">
        <v>#N/A</v>
      </c>
      <c r="P49" s="6">
        <v>40</v>
      </c>
    </row>
    <row r="50" spans="2:16" ht="16">
      <c r="B50" s="31">
        <v>615213</v>
      </c>
      <c r="C50" s="31" t="s">
        <v>168</v>
      </c>
      <c r="D50" s="32" t="s">
        <v>257</v>
      </c>
      <c r="E50" s="40" t="s">
        <v>258</v>
      </c>
      <c r="F50" s="32" t="s">
        <v>18</v>
      </c>
      <c r="G50" s="41" t="s">
        <v>18</v>
      </c>
      <c r="H50" s="74">
        <v>337</v>
      </c>
      <c r="I50" s="74">
        <f t="shared" si="1"/>
        <v>337</v>
      </c>
      <c r="J50" s="57" t="s">
        <v>18</v>
      </c>
      <c r="K50" s="6">
        <v>1</v>
      </c>
      <c r="L50" s="6" t="s">
        <v>18</v>
      </c>
      <c r="M50" s="38" t="s">
        <v>90</v>
      </c>
      <c r="N50" s="39">
        <v>40483</v>
      </c>
      <c r="O50" s="39" t="s">
        <v>18</v>
      </c>
      <c r="P50" s="6">
        <v>41</v>
      </c>
    </row>
    <row r="51" spans="2:16" ht="16">
      <c r="B51" s="31">
        <v>965160</v>
      </c>
      <c r="C51" s="31" t="s">
        <v>106</v>
      </c>
      <c r="D51" s="32" t="s">
        <v>172</v>
      </c>
      <c r="E51" s="40" t="s">
        <v>259</v>
      </c>
      <c r="F51" s="32" t="s">
        <v>18</v>
      </c>
      <c r="G51" s="41" t="s">
        <v>18</v>
      </c>
      <c r="H51" s="74">
        <v>375</v>
      </c>
      <c r="I51" s="74">
        <f t="shared" si="1"/>
        <v>375</v>
      </c>
      <c r="J51" s="57" t="s">
        <v>18</v>
      </c>
      <c r="K51" s="6">
        <v>0</v>
      </c>
      <c r="L51" s="6" t="s">
        <v>18</v>
      </c>
      <c r="M51" s="38" t="s">
        <v>90</v>
      </c>
      <c r="N51" s="39">
        <v>39630</v>
      </c>
      <c r="O51" s="39" t="s">
        <v>18</v>
      </c>
      <c r="P51" s="6">
        <v>42</v>
      </c>
    </row>
    <row r="52" spans="2:16" ht="16">
      <c r="B52" s="31">
        <v>624592</v>
      </c>
      <c r="C52" s="31" t="s">
        <v>110</v>
      </c>
      <c r="D52" s="32" t="s">
        <v>172</v>
      </c>
      <c r="E52" s="40" t="s">
        <v>259</v>
      </c>
      <c r="F52" s="32" t="s">
        <v>18</v>
      </c>
      <c r="G52" s="41" t="s">
        <v>18</v>
      </c>
      <c r="H52" s="74">
        <v>417</v>
      </c>
      <c r="I52" s="74">
        <f t="shared" si="1"/>
        <v>417</v>
      </c>
      <c r="J52" s="57" t="s">
        <v>18</v>
      </c>
      <c r="K52" s="6">
        <v>1</v>
      </c>
      <c r="L52" s="6" t="s">
        <v>18</v>
      </c>
      <c r="M52" s="38" t="s">
        <v>90</v>
      </c>
      <c r="N52" s="39">
        <v>39630</v>
      </c>
      <c r="O52" s="39" t="s">
        <v>18</v>
      </c>
      <c r="P52" s="6">
        <v>43</v>
      </c>
    </row>
    <row r="53" spans="2:16" ht="16">
      <c r="B53" s="31">
        <v>343885</v>
      </c>
      <c r="C53" s="31" t="s">
        <v>122</v>
      </c>
      <c r="D53" s="32" t="s">
        <v>173</v>
      </c>
      <c r="E53" s="40" t="s">
        <v>260</v>
      </c>
      <c r="F53" s="32" t="s">
        <v>18</v>
      </c>
      <c r="G53" s="41" t="s">
        <v>18</v>
      </c>
      <c r="H53" s="74">
        <v>411</v>
      </c>
      <c r="I53" s="74">
        <f t="shared" si="1"/>
        <v>411</v>
      </c>
      <c r="J53" s="57" t="s">
        <v>18</v>
      </c>
      <c r="K53" s="6">
        <v>0</v>
      </c>
      <c r="L53" s="6" t="s">
        <v>18</v>
      </c>
      <c r="M53" s="38" t="s">
        <v>90</v>
      </c>
      <c r="N53" s="39">
        <v>39366</v>
      </c>
      <c r="O53" s="39" t="s">
        <v>18</v>
      </c>
      <c r="P53" s="6">
        <v>44</v>
      </c>
    </row>
    <row r="54" spans="2:16" ht="16">
      <c r="B54" s="31">
        <v>224408</v>
      </c>
      <c r="C54" s="31" t="s">
        <v>176</v>
      </c>
      <c r="D54" s="32" t="s">
        <v>172</v>
      </c>
      <c r="E54" s="40" t="s">
        <v>258</v>
      </c>
      <c r="F54" s="32" t="s">
        <v>18</v>
      </c>
      <c r="G54" s="41" t="s">
        <v>15</v>
      </c>
      <c r="H54" s="74">
        <v>542</v>
      </c>
      <c r="I54" s="74">
        <f t="shared" si="1"/>
        <v>542</v>
      </c>
      <c r="J54" s="57" t="s">
        <v>18</v>
      </c>
      <c r="K54" s="6">
        <v>1</v>
      </c>
      <c r="L54" s="6" t="s">
        <v>18</v>
      </c>
      <c r="M54" s="38" t="s">
        <v>90</v>
      </c>
      <c r="N54" s="39">
        <v>41061</v>
      </c>
      <c r="O54" s="39" t="s">
        <v>18</v>
      </c>
      <c r="P54" s="6">
        <v>45</v>
      </c>
    </row>
    <row r="55" spans="2:16" ht="16">
      <c r="B55" s="31">
        <v>247581</v>
      </c>
      <c r="C55" s="31" t="s">
        <v>127</v>
      </c>
      <c r="D55" s="32" t="s">
        <v>261</v>
      </c>
      <c r="E55" s="40" t="s">
        <v>262</v>
      </c>
      <c r="F55" s="32" t="s">
        <v>18</v>
      </c>
      <c r="G55" s="41" t="s">
        <v>15</v>
      </c>
      <c r="H55" s="74">
        <v>411</v>
      </c>
      <c r="I55" s="74">
        <f t="shared" si="1"/>
        <v>411</v>
      </c>
      <c r="J55" s="57" t="s">
        <v>18</v>
      </c>
      <c r="K55" s="6">
        <v>0</v>
      </c>
      <c r="L55" s="6" t="s">
        <v>18</v>
      </c>
      <c r="M55" s="38" t="s">
        <v>90</v>
      </c>
      <c r="N55" s="39">
        <v>42156</v>
      </c>
      <c r="O55" s="39" t="s">
        <v>18</v>
      </c>
      <c r="P55" s="6">
        <v>46</v>
      </c>
    </row>
    <row r="56" spans="2:16" ht="16">
      <c r="B56" s="31">
        <v>457059</v>
      </c>
      <c r="C56" s="31" t="s">
        <v>181</v>
      </c>
      <c r="D56" s="32" t="s">
        <v>256</v>
      </c>
      <c r="E56" s="40" t="s">
        <v>183</v>
      </c>
      <c r="F56" s="32" t="s">
        <v>14</v>
      </c>
      <c r="G56" s="41" t="s">
        <v>15</v>
      </c>
      <c r="H56" s="74">
        <v>774</v>
      </c>
      <c r="I56" s="74">
        <f t="shared" si="1"/>
        <v>774</v>
      </c>
      <c r="J56" s="57" t="s">
        <v>50</v>
      </c>
      <c r="K56" s="6">
        <v>1</v>
      </c>
      <c r="L56" s="6" t="s">
        <v>18</v>
      </c>
      <c r="M56" s="38" t="s">
        <v>90</v>
      </c>
      <c r="N56" s="39">
        <v>45748</v>
      </c>
      <c r="O56" s="39" t="s">
        <v>18</v>
      </c>
      <c r="P56" s="6">
        <v>47</v>
      </c>
    </row>
    <row r="57" spans="2:16" ht="16">
      <c r="B57" s="31">
        <v>698853</v>
      </c>
      <c r="C57" s="31" t="s">
        <v>53</v>
      </c>
      <c r="D57" s="32" t="s">
        <v>54</v>
      </c>
      <c r="E57" s="40" t="s">
        <v>263</v>
      </c>
      <c r="F57" s="32" t="s">
        <v>14</v>
      </c>
      <c r="G57" s="41" t="s">
        <v>15</v>
      </c>
      <c r="H57" s="74">
        <v>655</v>
      </c>
      <c r="I57" s="74">
        <f t="shared" si="1"/>
        <v>655</v>
      </c>
      <c r="J57" s="57"/>
      <c r="K57" s="6">
        <v>0</v>
      </c>
      <c r="L57" s="6" t="s">
        <v>18</v>
      </c>
      <c r="M57" s="38" t="s">
        <v>90</v>
      </c>
      <c r="N57" s="39">
        <v>43891</v>
      </c>
      <c r="O57" s="39">
        <v>45658</v>
      </c>
      <c r="P57" s="6">
        <v>48</v>
      </c>
    </row>
    <row r="58" spans="2:16" ht="16">
      <c r="B58" s="31">
        <v>290036</v>
      </c>
      <c r="C58" s="31" t="s">
        <v>53</v>
      </c>
      <c r="D58" s="32" t="s">
        <v>54</v>
      </c>
      <c r="E58" s="40" t="s">
        <v>264</v>
      </c>
      <c r="F58" s="32" t="s">
        <v>14</v>
      </c>
      <c r="G58" s="41" t="s">
        <v>15</v>
      </c>
      <c r="H58" s="74" t="s">
        <v>18</v>
      </c>
      <c r="I58" s="74" t="str">
        <f t="shared" si="1"/>
        <v/>
      </c>
      <c r="J58" s="57" t="s">
        <v>265</v>
      </c>
      <c r="K58" s="6">
        <v>0</v>
      </c>
      <c r="L58" s="6" t="s">
        <v>18</v>
      </c>
      <c r="M58" s="38" t="s">
        <v>90</v>
      </c>
      <c r="N58" s="39">
        <v>45658</v>
      </c>
      <c r="O58" s="39" t="s">
        <v>18</v>
      </c>
      <c r="P58" s="6">
        <v>49</v>
      </c>
    </row>
    <row r="59" spans="2:16" ht="16">
      <c r="B59" s="31">
        <v>103225</v>
      </c>
      <c r="C59" s="31" t="s">
        <v>88</v>
      </c>
      <c r="D59" s="32" t="s">
        <v>184</v>
      </c>
      <c r="E59" s="40" t="s">
        <v>266</v>
      </c>
      <c r="F59" s="32" t="s">
        <v>14</v>
      </c>
      <c r="G59" s="41" t="s">
        <v>15</v>
      </c>
      <c r="H59" s="74">
        <v>570</v>
      </c>
      <c r="I59" s="74">
        <f t="shared" si="1"/>
        <v>570</v>
      </c>
      <c r="J59" s="57" t="s">
        <v>18</v>
      </c>
      <c r="K59" s="6">
        <v>1</v>
      </c>
      <c r="L59" s="6" t="s">
        <v>18</v>
      </c>
      <c r="M59" s="38" t="s">
        <v>90</v>
      </c>
      <c r="N59" s="39">
        <v>39835</v>
      </c>
      <c r="O59" s="39" t="s">
        <v>18</v>
      </c>
      <c r="P59" s="6">
        <v>50</v>
      </c>
    </row>
    <row r="60" spans="2:16" ht="16">
      <c r="B60" s="31">
        <v>479261</v>
      </c>
      <c r="C60" s="31" t="s">
        <v>88</v>
      </c>
      <c r="D60" s="32" t="s">
        <v>54</v>
      </c>
      <c r="E60" s="40" t="s">
        <v>267</v>
      </c>
      <c r="F60" s="32" t="s">
        <v>14</v>
      </c>
      <c r="G60" s="41" t="s">
        <v>15</v>
      </c>
      <c r="H60" s="74">
        <v>582</v>
      </c>
      <c r="I60" s="74">
        <f t="shared" si="1"/>
        <v>582</v>
      </c>
      <c r="J60" s="57" t="s">
        <v>18</v>
      </c>
      <c r="K60" s="6">
        <v>1</v>
      </c>
      <c r="L60" s="6" t="s">
        <v>18</v>
      </c>
      <c r="M60" s="38" t="s">
        <v>90</v>
      </c>
      <c r="N60" s="39">
        <v>42186</v>
      </c>
      <c r="O60" s="39" t="s">
        <v>18</v>
      </c>
      <c r="P60" s="6">
        <v>51</v>
      </c>
    </row>
    <row r="61" spans="2:16" ht="16">
      <c r="B61" s="31">
        <v>768275</v>
      </c>
      <c r="C61" s="31" t="s">
        <v>88</v>
      </c>
      <c r="D61" s="32" t="s">
        <v>154</v>
      </c>
      <c r="E61" s="40" t="s">
        <v>268</v>
      </c>
      <c r="F61" s="32" t="s">
        <v>14</v>
      </c>
      <c r="G61" s="41" t="s">
        <v>15</v>
      </c>
      <c r="H61" s="74">
        <v>647</v>
      </c>
      <c r="I61" s="74">
        <f t="shared" si="1"/>
        <v>647</v>
      </c>
      <c r="J61" s="57" t="s">
        <v>18</v>
      </c>
      <c r="K61" s="6">
        <v>1</v>
      </c>
      <c r="L61" s="6" t="s">
        <v>18</v>
      </c>
      <c r="M61" s="38" t="s">
        <v>90</v>
      </c>
      <c r="N61" s="39">
        <v>44440</v>
      </c>
      <c r="O61" s="39" t="s">
        <v>18</v>
      </c>
      <c r="P61" s="6">
        <v>52</v>
      </c>
    </row>
    <row r="62" spans="2:16" ht="16">
      <c r="B62" s="31">
        <v>260122</v>
      </c>
      <c r="C62" s="31" t="s">
        <v>88</v>
      </c>
      <c r="D62" s="32" t="s">
        <v>54</v>
      </c>
      <c r="E62" s="40" t="s">
        <v>264</v>
      </c>
      <c r="F62" s="32" t="s">
        <v>14</v>
      </c>
      <c r="G62" s="41" t="s">
        <v>15</v>
      </c>
      <c r="H62" s="74">
        <v>582</v>
      </c>
      <c r="I62" s="74">
        <f t="shared" si="1"/>
        <v>582</v>
      </c>
      <c r="J62" s="57" t="s">
        <v>265</v>
      </c>
      <c r="K62" s="6">
        <v>1</v>
      </c>
      <c r="L62" s="6" t="s">
        <v>18</v>
      </c>
      <c r="M62" s="38" t="s">
        <v>90</v>
      </c>
      <c r="N62" s="39">
        <v>45658</v>
      </c>
      <c r="O62" s="39" t="s">
        <v>18</v>
      </c>
      <c r="P62" s="6">
        <v>53</v>
      </c>
    </row>
    <row r="63" spans="2:16" ht="16">
      <c r="B63" s="31">
        <v>898220</v>
      </c>
      <c r="C63" s="31" t="s">
        <v>188</v>
      </c>
      <c r="D63" s="32" t="s">
        <v>184</v>
      </c>
      <c r="E63" s="40" t="s">
        <v>269</v>
      </c>
      <c r="F63" s="32" t="s">
        <v>18</v>
      </c>
      <c r="G63" s="41" t="s">
        <v>15</v>
      </c>
      <c r="H63" s="74">
        <v>812</v>
      </c>
      <c r="I63" s="74">
        <f t="shared" si="1"/>
        <v>812</v>
      </c>
      <c r="J63" s="57" t="s">
        <v>18</v>
      </c>
      <c r="K63" s="6">
        <v>0</v>
      </c>
      <c r="L63" s="6" t="s">
        <v>18</v>
      </c>
      <c r="M63" s="38" t="s">
        <v>90</v>
      </c>
      <c r="N63" s="39">
        <v>40238</v>
      </c>
      <c r="O63" s="39" t="s">
        <v>18</v>
      </c>
      <c r="P63" s="6">
        <v>54</v>
      </c>
    </row>
    <row r="64" spans="2:16" ht="16">
      <c r="B64" s="31" t="s">
        <v>90</v>
      </c>
      <c r="C64" s="31" t="s">
        <v>109</v>
      </c>
      <c r="D64" s="32" t="s">
        <v>18</v>
      </c>
      <c r="E64" s="40" t="s">
        <v>18</v>
      </c>
      <c r="F64" s="32" t="s">
        <v>18</v>
      </c>
      <c r="G64" s="41" t="s">
        <v>18</v>
      </c>
      <c r="H64" s="74"/>
      <c r="I64" s="74" t="str">
        <f t="shared" si="1"/>
        <v/>
      </c>
      <c r="J64" s="57" t="s">
        <v>18</v>
      </c>
      <c r="K64" s="6">
        <v>0</v>
      </c>
      <c r="L64" s="6" t="s">
        <v>24</v>
      </c>
      <c r="M64" s="38" t="s">
        <v>18</v>
      </c>
      <c r="N64" s="39" t="s">
        <v>18</v>
      </c>
      <c r="O64" s="39" t="e">
        <v>#N/A</v>
      </c>
      <c r="P64" s="6">
        <v>55</v>
      </c>
    </row>
    <row r="65" spans="2:16" ht="16">
      <c r="B65" s="31">
        <v>445472</v>
      </c>
      <c r="C65" s="31" t="s">
        <v>139</v>
      </c>
      <c r="D65" s="32" t="s">
        <v>270</v>
      </c>
      <c r="E65" s="40" t="s">
        <v>271</v>
      </c>
      <c r="F65" s="32" t="s">
        <v>18</v>
      </c>
      <c r="G65" s="41" t="s">
        <v>15</v>
      </c>
      <c r="H65" s="74">
        <v>582</v>
      </c>
      <c r="I65" s="74">
        <f t="shared" si="1"/>
        <v>582</v>
      </c>
      <c r="J65" s="57" t="s">
        <v>18</v>
      </c>
      <c r="K65" s="6">
        <v>1</v>
      </c>
      <c r="L65" s="6" t="s">
        <v>18</v>
      </c>
      <c r="M65" s="38" t="s">
        <v>90</v>
      </c>
      <c r="N65" s="39">
        <v>39366</v>
      </c>
      <c r="O65" s="39" t="s">
        <v>18</v>
      </c>
      <c r="P65" s="6">
        <v>56</v>
      </c>
    </row>
    <row r="66" spans="2:16" ht="16">
      <c r="B66" s="31">
        <v>948646</v>
      </c>
      <c r="C66" s="31" t="s">
        <v>141</v>
      </c>
      <c r="D66" s="32" t="s">
        <v>145</v>
      </c>
      <c r="E66" s="40" t="s">
        <v>271</v>
      </c>
      <c r="F66" s="32" t="s">
        <v>14</v>
      </c>
      <c r="G66" s="41" t="s">
        <v>15</v>
      </c>
      <c r="H66" s="74">
        <v>622</v>
      </c>
      <c r="I66" s="74">
        <f t="shared" si="1"/>
        <v>622</v>
      </c>
      <c r="J66" s="57" t="s">
        <v>18</v>
      </c>
      <c r="K66" s="6">
        <v>0</v>
      </c>
      <c r="L66" s="6" t="s">
        <v>18</v>
      </c>
      <c r="M66" s="38" t="s">
        <v>90</v>
      </c>
      <c r="N66" s="39">
        <v>39366</v>
      </c>
      <c r="O66" s="39" t="s">
        <v>18</v>
      </c>
      <c r="P66" s="6">
        <v>57</v>
      </c>
    </row>
    <row r="67" spans="2:16" ht="16">
      <c r="B67" s="31">
        <v>114486</v>
      </c>
      <c r="C67" s="31" t="s">
        <v>38</v>
      </c>
      <c r="D67" s="32" t="s">
        <v>71</v>
      </c>
      <c r="E67" s="40" t="s">
        <v>271</v>
      </c>
      <c r="F67" s="32" t="s">
        <v>18</v>
      </c>
      <c r="G67" s="41" t="s">
        <v>18</v>
      </c>
      <c r="H67" s="74">
        <v>604</v>
      </c>
      <c r="I67" s="74">
        <f t="shared" si="1"/>
        <v>604</v>
      </c>
      <c r="J67" s="57" t="s">
        <v>18</v>
      </c>
      <c r="K67" s="6">
        <v>1</v>
      </c>
      <c r="L67" s="6" t="s">
        <v>18</v>
      </c>
      <c r="M67" s="38" t="s">
        <v>90</v>
      </c>
      <c r="N67" s="39">
        <v>39365</v>
      </c>
      <c r="O67" s="39" t="s">
        <v>18</v>
      </c>
      <c r="P67" s="6">
        <v>58</v>
      </c>
    </row>
    <row r="68" spans="2:16" ht="16">
      <c r="B68" s="31">
        <v>707323</v>
      </c>
      <c r="C68" s="31" t="s">
        <v>76</v>
      </c>
      <c r="D68" s="32" t="s">
        <v>255</v>
      </c>
      <c r="E68" s="40" t="s">
        <v>271</v>
      </c>
      <c r="F68" s="32" t="s">
        <v>18</v>
      </c>
      <c r="G68" s="41" t="s">
        <v>18</v>
      </c>
      <c r="H68" s="74">
        <v>623</v>
      </c>
      <c r="I68" s="74">
        <f t="shared" si="1"/>
        <v>623</v>
      </c>
      <c r="J68" s="57" t="s">
        <v>18</v>
      </c>
      <c r="K68" s="6">
        <v>0</v>
      </c>
      <c r="L68" s="6" t="s">
        <v>18</v>
      </c>
      <c r="M68" s="38" t="s">
        <v>90</v>
      </c>
      <c r="N68" s="39">
        <v>39366</v>
      </c>
      <c r="O68" s="39" t="s">
        <v>18</v>
      </c>
      <c r="P68" s="6">
        <v>59</v>
      </c>
    </row>
    <row r="69" spans="2:16" ht="16">
      <c r="B69" s="31" t="s">
        <v>190</v>
      </c>
      <c r="C69" s="31" t="s">
        <v>58</v>
      </c>
      <c r="D69" s="32" t="s">
        <v>18</v>
      </c>
      <c r="E69" s="40" t="s">
        <v>18</v>
      </c>
      <c r="F69" s="32" t="s">
        <v>18</v>
      </c>
      <c r="G69" s="41" t="s">
        <v>18</v>
      </c>
      <c r="H69" s="74"/>
      <c r="I69" s="74" t="str">
        <f t="shared" si="1"/>
        <v/>
      </c>
      <c r="J69" s="57" t="s">
        <v>18</v>
      </c>
      <c r="K69" s="6">
        <v>0</v>
      </c>
      <c r="L69" s="6" t="s">
        <v>24</v>
      </c>
      <c r="M69" s="38" t="s">
        <v>18</v>
      </c>
      <c r="N69" s="39" t="s">
        <v>18</v>
      </c>
      <c r="O69" s="39" t="e">
        <v>#N/A</v>
      </c>
      <c r="P69" s="6">
        <v>60</v>
      </c>
    </row>
    <row r="70" spans="2:16" ht="16">
      <c r="B70" s="31">
        <v>849760</v>
      </c>
      <c r="C70" s="31" t="s">
        <v>141</v>
      </c>
      <c r="D70" s="32" t="s">
        <v>145</v>
      </c>
      <c r="E70" s="40" t="s">
        <v>272</v>
      </c>
      <c r="F70" s="32" t="s">
        <v>14</v>
      </c>
      <c r="G70" s="41" t="s">
        <v>15</v>
      </c>
      <c r="H70" s="74">
        <v>682</v>
      </c>
      <c r="I70" s="74">
        <f t="shared" si="1"/>
        <v>682</v>
      </c>
      <c r="J70" s="57" t="s">
        <v>18</v>
      </c>
      <c r="K70" s="6">
        <v>1</v>
      </c>
      <c r="L70" s="6" t="s">
        <v>18</v>
      </c>
      <c r="M70" s="38" t="s">
        <v>190</v>
      </c>
      <c r="N70" s="39">
        <v>39366</v>
      </c>
      <c r="O70" s="39" t="s">
        <v>18</v>
      </c>
      <c r="P70" s="6">
        <v>61</v>
      </c>
    </row>
    <row r="71" spans="2:16" ht="16">
      <c r="B71" s="31">
        <v>785604</v>
      </c>
      <c r="C71" s="31" t="s">
        <v>141</v>
      </c>
      <c r="D71" s="32" t="s">
        <v>191</v>
      </c>
      <c r="E71" s="40" t="s">
        <v>400</v>
      </c>
      <c r="F71" s="32" t="s">
        <v>14</v>
      </c>
      <c r="G71" s="41" t="s">
        <v>15</v>
      </c>
      <c r="H71" s="74">
        <v>682</v>
      </c>
      <c r="I71" s="74">
        <f t="shared" si="1"/>
        <v>682</v>
      </c>
      <c r="J71" s="57" t="s">
        <v>273</v>
      </c>
      <c r="K71" s="6">
        <v>1</v>
      </c>
      <c r="L71" s="6" t="s">
        <v>18</v>
      </c>
      <c r="M71" s="38" t="s">
        <v>190</v>
      </c>
      <c r="N71" s="39">
        <v>45778</v>
      </c>
      <c r="O71" s="39" t="s">
        <v>18</v>
      </c>
      <c r="P71" s="6">
        <v>62</v>
      </c>
    </row>
    <row r="72" spans="2:16" ht="16">
      <c r="B72" s="31" t="s">
        <v>194</v>
      </c>
      <c r="C72" s="31" t="s">
        <v>109</v>
      </c>
      <c r="D72" s="32" t="s">
        <v>18</v>
      </c>
      <c r="E72" s="40" t="s">
        <v>18</v>
      </c>
      <c r="F72" s="32" t="s">
        <v>18</v>
      </c>
      <c r="G72" s="41" t="s">
        <v>18</v>
      </c>
      <c r="H72" s="74"/>
      <c r="I72" s="74" t="str">
        <f t="shared" si="1"/>
        <v/>
      </c>
      <c r="J72" s="57" t="s">
        <v>18</v>
      </c>
      <c r="K72" s="6">
        <v>0</v>
      </c>
      <c r="L72" s="6" t="s">
        <v>24</v>
      </c>
      <c r="M72" s="38" t="s">
        <v>18</v>
      </c>
      <c r="N72" s="39" t="s">
        <v>18</v>
      </c>
      <c r="O72" s="39" t="e">
        <v>#N/A</v>
      </c>
      <c r="P72" s="6">
        <v>63</v>
      </c>
    </row>
    <row r="73" spans="2:16" ht="16">
      <c r="B73" s="31">
        <v>277965</v>
      </c>
      <c r="C73" s="31" t="s">
        <v>139</v>
      </c>
      <c r="D73" s="32" t="s">
        <v>198</v>
      </c>
      <c r="E73" s="40" t="s">
        <v>274</v>
      </c>
      <c r="F73" s="32" t="s">
        <v>14</v>
      </c>
      <c r="G73" s="41" t="s">
        <v>15</v>
      </c>
      <c r="H73" s="74">
        <v>551</v>
      </c>
      <c r="I73" s="74">
        <f t="shared" si="1"/>
        <v>551</v>
      </c>
      <c r="J73" s="57" t="s">
        <v>18</v>
      </c>
      <c r="K73" s="6">
        <v>1</v>
      </c>
      <c r="L73" s="6" t="s">
        <v>18</v>
      </c>
      <c r="M73" s="38" t="s">
        <v>194</v>
      </c>
      <c r="N73" s="39">
        <v>41066</v>
      </c>
      <c r="O73" s="39" t="s">
        <v>18</v>
      </c>
      <c r="P73" s="6">
        <v>64</v>
      </c>
    </row>
    <row r="74" spans="2:16" ht="16">
      <c r="B74" s="31">
        <v>344730</v>
      </c>
      <c r="C74" s="31" t="s">
        <v>139</v>
      </c>
      <c r="D74" s="32" t="s">
        <v>196</v>
      </c>
      <c r="E74" s="40" t="s">
        <v>275</v>
      </c>
      <c r="F74" s="32" t="s">
        <v>14</v>
      </c>
      <c r="G74" s="41" t="s">
        <v>15</v>
      </c>
      <c r="H74" s="74">
        <v>566</v>
      </c>
      <c r="I74" s="74">
        <f t="shared" ref="I74:I89" si="2">IF(H74="","",H74*(1-$I$5))</f>
        <v>566</v>
      </c>
      <c r="J74" s="57" t="s">
        <v>18</v>
      </c>
      <c r="K74" s="6">
        <v>1</v>
      </c>
      <c r="L74" s="6" t="s">
        <v>18</v>
      </c>
      <c r="M74" s="38" t="s">
        <v>194</v>
      </c>
      <c r="N74" s="39">
        <v>45017</v>
      </c>
      <c r="O74" s="39" t="s">
        <v>18</v>
      </c>
      <c r="P74" s="6">
        <v>65</v>
      </c>
    </row>
    <row r="75" spans="2:16" ht="16">
      <c r="B75" s="31">
        <v>470766</v>
      </c>
      <c r="C75" s="31" t="s">
        <v>139</v>
      </c>
      <c r="D75" s="32" t="s">
        <v>198</v>
      </c>
      <c r="E75" s="40" t="s">
        <v>276</v>
      </c>
      <c r="F75" s="32" t="s">
        <v>14</v>
      </c>
      <c r="G75" s="41" t="s">
        <v>15</v>
      </c>
      <c r="H75" s="74">
        <v>551</v>
      </c>
      <c r="I75" s="74">
        <f t="shared" si="2"/>
        <v>551</v>
      </c>
      <c r="J75" s="57" t="s">
        <v>18</v>
      </c>
      <c r="K75" s="6">
        <v>1</v>
      </c>
      <c r="L75" s="6" t="s">
        <v>18</v>
      </c>
      <c r="M75" s="38" t="s">
        <v>194</v>
      </c>
      <c r="N75" s="39">
        <v>41091</v>
      </c>
      <c r="O75" s="39" t="s">
        <v>18</v>
      </c>
      <c r="P75" s="6">
        <v>66</v>
      </c>
    </row>
    <row r="76" spans="2:16" ht="16">
      <c r="B76" s="31">
        <v>158316</v>
      </c>
      <c r="C76" s="31" t="s">
        <v>141</v>
      </c>
      <c r="D76" s="32" t="s">
        <v>277</v>
      </c>
      <c r="E76" s="40" t="s">
        <v>278</v>
      </c>
      <c r="F76" s="32" t="s">
        <v>14</v>
      </c>
      <c r="G76" s="41" t="s">
        <v>15</v>
      </c>
      <c r="H76" s="74">
        <v>821</v>
      </c>
      <c r="I76" s="74">
        <f t="shared" si="2"/>
        <v>821</v>
      </c>
      <c r="J76" s="57" t="s">
        <v>18</v>
      </c>
      <c r="K76" s="6">
        <v>0</v>
      </c>
      <c r="L76" s="6" t="s">
        <v>18</v>
      </c>
      <c r="M76" s="38" t="s">
        <v>194</v>
      </c>
      <c r="N76" s="39">
        <v>40198</v>
      </c>
      <c r="O76" s="39" t="s">
        <v>18</v>
      </c>
      <c r="P76" s="6">
        <v>67</v>
      </c>
    </row>
    <row r="77" spans="2:16" ht="16">
      <c r="B77" s="31" t="s">
        <v>205</v>
      </c>
      <c r="C77" s="31" t="s">
        <v>58</v>
      </c>
      <c r="D77" s="32" t="s">
        <v>18</v>
      </c>
      <c r="E77" s="40" t="s">
        <v>18</v>
      </c>
      <c r="F77" s="32" t="s">
        <v>18</v>
      </c>
      <c r="G77" s="41" t="s">
        <v>18</v>
      </c>
      <c r="H77" s="74"/>
      <c r="I77" s="74" t="str">
        <f t="shared" si="2"/>
        <v/>
      </c>
      <c r="J77" s="57" t="s">
        <v>18</v>
      </c>
      <c r="K77" s="6">
        <v>0</v>
      </c>
      <c r="L77" s="6" t="s">
        <v>24</v>
      </c>
      <c r="M77" s="38" t="s">
        <v>18</v>
      </c>
      <c r="N77" s="39" t="s">
        <v>18</v>
      </c>
      <c r="O77" s="39" t="e">
        <v>#N/A</v>
      </c>
      <c r="P77" s="6">
        <v>68</v>
      </c>
    </row>
    <row r="78" spans="2:16" ht="16">
      <c r="B78" s="31">
        <v>607064</v>
      </c>
      <c r="C78" s="31" t="s">
        <v>279</v>
      </c>
      <c r="D78" s="32" t="s">
        <v>208</v>
      </c>
      <c r="E78" s="40" t="s">
        <v>280</v>
      </c>
      <c r="F78" s="32" t="s">
        <v>14</v>
      </c>
      <c r="G78" s="41" t="s">
        <v>15</v>
      </c>
      <c r="H78" s="74">
        <v>674</v>
      </c>
      <c r="I78" s="74">
        <f t="shared" si="2"/>
        <v>674</v>
      </c>
      <c r="J78" s="57" t="s">
        <v>18</v>
      </c>
      <c r="K78" s="6">
        <v>1</v>
      </c>
      <c r="L78" s="6" t="s">
        <v>18</v>
      </c>
      <c r="M78" s="38" t="s">
        <v>205</v>
      </c>
      <c r="N78" s="39">
        <v>40603</v>
      </c>
      <c r="O78" s="39" t="s">
        <v>18</v>
      </c>
      <c r="P78" s="6">
        <v>69</v>
      </c>
    </row>
    <row r="79" spans="2:16" ht="16">
      <c r="B79" s="31">
        <v>961528</v>
      </c>
      <c r="C79" s="31" t="s">
        <v>279</v>
      </c>
      <c r="D79" s="32" t="s">
        <v>208</v>
      </c>
      <c r="E79" s="40" t="s">
        <v>281</v>
      </c>
      <c r="F79" s="32" t="s">
        <v>14</v>
      </c>
      <c r="G79" s="41" t="s">
        <v>15</v>
      </c>
      <c r="H79" s="74">
        <v>661</v>
      </c>
      <c r="I79" s="74">
        <f t="shared" si="2"/>
        <v>661</v>
      </c>
      <c r="J79" s="57" t="s">
        <v>18</v>
      </c>
      <c r="K79" s="6">
        <v>1</v>
      </c>
      <c r="L79" s="6" t="s">
        <v>18</v>
      </c>
      <c r="M79" s="38" t="s">
        <v>205</v>
      </c>
      <c r="N79" s="39">
        <v>43525</v>
      </c>
      <c r="O79" s="39" t="s">
        <v>18</v>
      </c>
      <c r="P79" s="6">
        <v>70</v>
      </c>
    </row>
    <row r="80" spans="2:16" ht="16">
      <c r="B80" s="31">
        <v>55450</v>
      </c>
      <c r="C80" s="31" t="s">
        <v>76</v>
      </c>
      <c r="D80" s="32" t="s">
        <v>208</v>
      </c>
      <c r="E80" s="40" t="s">
        <v>280</v>
      </c>
      <c r="F80" s="32" t="s">
        <v>14</v>
      </c>
      <c r="G80" s="41" t="s">
        <v>15</v>
      </c>
      <c r="H80" s="74">
        <v>667</v>
      </c>
      <c r="I80" s="74">
        <f t="shared" si="2"/>
        <v>667</v>
      </c>
      <c r="J80" s="57" t="s">
        <v>18</v>
      </c>
      <c r="K80" s="6">
        <v>0</v>
      </c>
      <c r="L80" s="6" t="s">
        <v>18</v>
      </c>
      <c r="M80" s="38" t="s">
        <v>205</v>
      </c>
      <c r="N80" s="39">
        <v>40787</v>
      </c>
      <c r="O80" s="39" t="s">
        <v>18</v>
      </c>
      <c r="P80" s="6">
        <v>71</v>
      </c>
    </row>
    <row r="81" spans="1:24" ht="16">
      <c r="B81" s="31">
        <v>684118</v>
      </c>
      <c r="C81" s="31" t="s">
        <v>76</v>
      </c>
      <c r="D81" s="32" t="s">
        <v>208</v>
      </c>
      <c r="E81" s="40" t="s">
        <v>281</v>
      </c>
      <c r="F81" s="32" t="s">
        <v>14</v>
      </c>
      <c r="G81" s="41" t="s">
        <v>15</v>
      </c>
      <c r="H81" s="74">
        <v>667</v>
      </c>
      <c r="I81" s="74">
        <f t="shared" si="2"/>
        <v>667</v>
      </c>
      <c r="J81" s="57" t="s">
        <v>18</v>
      </c>
      <c r="K81" s="6">
        <v>0</v>
      </c>
      <c r="L81" s="6" t="s">
        <v>18</v>
      </c>
      <c r="M81" s="38" t="s">
        <v>205</v>
      </c>
      <c r="N81" s="39">
        <v>43160</v>
      </c>
      <c r="O81" s="39" t="s">
        <v>18</v>
      </c>
      <c r="P81" s="6">
        <v>72</v>
      </c>
    </row>
    <row r="82" spans="1:24" s="59" customFormat="1" ht="16">
      <c r="A82" s="24"/>
      <c r="B82" s="31" t="s">
        <v>205</v>
      </c>
      <c r="C82" s="31" t="s">
        <v>82</v>
      </c>
      <c r="D82" s="32" t="s">
        <v>18</v>
      </c>
      <c r="E82" s="40" t="s">
        <v>18</v>
      </c>
      <c r="F82" s="32" t="s">
        <v>18</v>
      </c>
      <c r="G82" s="41" t="s">
        <v>18</v>
      </c>
      <c r="H82" s="74"/>
      <c r="I82" s="74" t="str">
        <f t="shared" si="2"/>
        <v/>
      </c>
      <c r="J82" s="57" t="s">
        <v>18</v>
      </c>
      <c r="K82" s="6">
        <v>0</v>
      </c>
      <c r="L82" s="6" t="s">
        <v>24</v>
      </c>
      <c r="M82" s="38" t="s">
        <v>18</v>
      </c>
      <c r="N82" s="39" t="s">
        <v>18</v>
      </c>
      <c r="O82" s="39" t="e">
        <v>#N/A</v>
      </c>
      <c r="P82" s="6">
        <v>73</v>
      </c>
      <c r="Q82" s="6"/>
      <c r="R82" s="6"/>
      <c r="S82" s="6"/>
      <c r="T82" s="6"/>
      <c r="U82" s="6"/>
      <c r="V82" s="6"/>
      <c r="W82" s="6"/>
      <c r="X82" s="6"/>
    </row>
    <row r="83" spans="1:24" s="59" customFormat="1" ht="16">
      <c r="A83" s="24"/>
      <c r="B83" s="31">
        <v>832337</v>
      </c>
      <c r="C83" s="31" t="s">
        <v>127</v>
      </c>
      <c r="D83" s="32" t="s">
        <v>261</v>
      </c>
      <c r="E83" s="40" t="s">
        <v>282</v>
      </c>
      <c r="F83" s="32" t="s">
        <v>14</v>
      </c>
      <c r="G83" s="41" t="s">
        <v>15</v>
      </c>
      <c r="H83" s="74">
        <v>411</v>
      </c>
      <c r="I83" s="74">
        <f t="shared" si="2"/>
        <v>411</v>
      </c>
      <c r="J83" s="57" t="s">
        <v>18</v>
      </c>
      <c r="K83" s="6">
        <v>1</v>
      </c>
      <c r="L83" s="6" t="s">
        <v>18</v>
      </c>
      <c r="M83" s="38" t="s">
        <v>205</v>
      </c>
      <c r="N83" s="39">
        <v>39366</v>
      </c>
      <c r="O83" s="39" t="s">
        <v>18</v>
      </c>
      <c r="P83" s="6">
        <v>74</v>
      </c>
      <c r="Q83" s="6"/>
      <c r="R83" s="6"/>
      <c r="S83" s="6"/>
      <c r="T83" s="6"/>
      <c r="U83" s="6"/>
      <c r="V83" s="6"/>
      <c r="W83" s="6"/>
      <c r="X83" s="6"/>
    </row>
    <row r="84" spans="1:24" s="59" customFormat="1" ht="16">
      <c r="A84" s="24"/>
      <c r="B84" s="31">
        <v>674094</v>
      </c>
      <c r="C84" s="31" t="s">
        <v>139</v>
      </c>
      <c r="D84" s="32" t="s">
        <v>283</v>
      </c>
      <c r="E84" s="40" t="s">
        <v>282</v>
      </c>
      <c r="F84" s="32" t="s">
        <v>14</v>
      </c>
      <c r="G84" s="41" t="s">
        <v>15</v>
      </c>
      <c r="H84" s="74">
        <v>551</v>
      </c>
      <c r="I84" s="74">
        <f t="shared" si="2"/>
        <v>551</v>
      </c>
      <c r="J84" s="57" t="s">
        <v>18</v>
      </c>
      <c r="K84" s="6">
        <v>0</v>
      </c>
      <c r="L84" s="6" t="s">
        <v>18</v>
      </c>
      <c r="M84" s="38" t="s">
        <v>205</v>
      </c>
      <c r="N84" s="39">
        <v>39366</v>
      </c>
      <c r="O84" s="39" t="s">
        <v>18</v>
      </c>
      <c r="P84" s="6">
        <v>75</v>
      </c>
      <c r="Q84" s="6"/>
      <c r="R84" s="6"/>
      <c r="S84" s="6"/>
      <c r="T84" s="6"/>
      <c r="U84" s="6"/>
      <c r="V84" s="6"/>
      <c r="W84" s="6"/>
      <c r="X84" s="6"/>
    </row>
    <row r="85" spans="1:24" s="59" customFormat="1" ht="16">
      <c r="A85" s="24"/>
      <c r="B85" s="31" t="s">
        <v>205</v>
      </c>
      <c r="C85" s="31" t="s">
        <v>109</v>
      </c>
      <c r="D85" s="32" t="s">
        <v>18</v>
      </c>
      <c r="E85" s="40" t="s">
        <v>18</v>
      </c>
      <c r="F85" s="32" t="s">
        <v>18</v>
      </c>
      <c r="G85" s="41" t="s">
        <v>18</v>
      </c>
      <c r="H85" s="74"/>
      <c r="I85" s="74" t="str">
        <f t="shared" si="2"/>
        <v/>
      </c>
      <c r="J85" s="57" t="s">
        <v>18</v>
      </c>
      <c r="K85" s="6">
        <v>0</v>
      </c>
      <c r="L85" s="6" t="s">
        <v>24</v>
      </c>
      <c r="M85" s="38" t="s">
        <v>18</v>
      </c>
      <c r="N85" s="39" t="s">
        <v>18</v>
      </c>
      <c r="O85" s="39" t="e">
        <v>#N/A</v>
      </c>
      <c r="P85" s="6">
        <v>76</v>
      </c>
      <c r="Q85" s="6"/>
      <c r="R85" s="6"/>
      <c r="S85" s="6"/>
      <c r="T85" s="6"/>
      <c r="U85" s="6"/>
      <c r="V85" s="6"/>
      <c r="W85" s="6"/>
      <c r="X85" s="6"/>
    </row>
    <row r="86" spans="1:24" s="59" customFormat="1" ht="16">
      <c r="A86" s="24"/>
      <c r="B86" s="31">
        <v>978026</v>
      </c>
      <c r="C86" s="31" t="s">
        <v>279</v>
      </c>
      <c r="D86" s="32" t="s">
        <v>208</v>
      </c>
      <c r="E86" s="40" t="s">
        <v>284</v>
      </c>
      <c r="F86" s="32" t="s">
        <v>14</v>
      </c>
      <c r="G86" s="41" t="s">
        <v>15</v>
      </c>
      <c r="H86" s="74">
        <v>674</v>
      </c>
      <c r="I86" s="74">
        <f t="shared" si="2"/>
        <v>674</v>
      </c>
      <c r="J86" s="57" t="s">
        <v>18</v>
      </c>
      <c r="K86" s="6">
        <v>1</v>
      </c>
      <c r="L86" s="6" t="s">
        <v>18</v>
      </c>
      <c r="M86" s="38" t="s">
        <v>205</v>
      </c>
      <c r="N86" s="39">
        <v>42314</v>
      </c>
      <c r="O86" s="39" t="s">
        <v>18</v>
      </c>
      <c r="P86" s="6">
        <v>77</v>
      </c>
      <c r="Q86" s="6"/>
      <c r="R86" s="6"/>
      <c r="S86" s="6"/>
      <c r="T86" s="6"/>
      <c r="U86" s="6"/>
      <c r="V86" s="6"/>
      <c r="W86" s="6"/>
      <c r="X86" s="6"/>
    </row>
    <row r="87" spans="1:24" s="59" customFormat="1" ht="16">
      <c r="A87" s="24"/>
      <c r="B87" s="31">
        <v>793394</v>
      </c>
      <c r="C87" s="31" t="s">
        <v>76</v>
      </c>
      <c r="D87" s="32" t="s">
        <v>208</v>
      </c>
      <c r="E87" s="40" t="s">
        <v>284</v>
      </c>
      <c r="F87" s="32" t="s">
        <v>14</v>
      </c>
      <c r="G87" s="41" t="s">
        <v>15</v>
      </c>
      <c r="H87" s="74">
        <v>667</v>
      </c>
      <c r="I87" s="74">
        <f t="shared" si="2"/>
        <v>667</v>
      </c>
      <c r="J87" s="57" t="s">
        <v>18</v>
      </c>
      <c r="K87" s="6">
        <v>0</v>
      </c>
      <c r="L87" s="6" t="s">
        <v>18</v>
      </c>
      <c r="M87" s="38" t="s">
        <v>205</v>
      </c>
      <c r="N87" s="39">
        <v>40940</v>
      </c>
      <c r="O87" s="39" t="s">
        <v>18</v>
      </c>
      <c r="P87" s="6">
        <v>78</v>
      </c>
      <c r="Q87" s="6"/>
      <c r="R87" s="6"/>
      <c r="S87" s="6"/>
      <c r="T87" s="6"/>
      <c r="U87" s="6"/>
      <c r="V87" s="6"/>
      <c r="W87" s="6"/>
      <c r="X87" s="6"/>
    </row>
    <row r="88" spans="1:24" s="59" customFormat="1" ht="16">
      <c r="A88" s="24"/>
      <c r="B88" s="31">
        <v>658034</v>
      </c>
      <c r="C88" s="31" t="s">
        <v>88</v>
      </c>
      <c r="D88" s="32" t="s">
        <v>54</v>
      </c>
      <c r="E88" s="40" t="s">
        <v>285</v>
      </c>
      <c r="F88" s="32" t="s">
        <v>14</v>
      </c>
      <c r="G88" s="41" t="s">
        <v>15</v>
      </c>
      <c r="H88" s="74">
        <v>693</v>
      </c>
      <c r="I88" s="74">
        <f t="shared" si="2"/>
        <v>693</v>
      </c>
      <c r="J88" s="57" t="s">
        <v>18</v>
      </c>
      <c r="K88" s="6">
        <v>1</v>
      </c>
      <c r="L88" s="6" t="s">
        <v>18</v>
      </c>
      <c r="M88" s="38" t="s">
        <v>205</v>
      </c>
      <c r="N88" s="39">
        <v>44986</v>
      </c>
      <c r="O88" s="39" t="s">
        <v>18</v>
      </c>
      <c r="P88" s="6">
        <v>79</v>
      </c>
      <c r="Q88" s="6"/>
      <c r="R88" s="6"/>
      <c r="S88" s="6"/>
      <c r="T88" s="6"/>
      <c r="U88" s="6"/>
      <c r="V88" s="6"/>
      <c r="W88" s="6"/>
      <c r="X88" s="6"/>
    </row>
    <row r="89" spans="1:24" s="59" customFormat="1" ht="16">
      <c r="A89" s="24"/>
      <c r="B89" s="31">
        <v>630076</v>
      </c>
      <c r="C89" s="31" t="s">
        <v>88</v>
      </c>
      <c r="D89" s="32" t="s">
        <v>182</v>
      </c>
      <c r="E89" s="40" t="s">
        <v>286</v>
      </c>
      <c r="F89" s="32" t="s">
        <v>14</v>
      </c>
      <c r="G89" s="41" t="s">
        <v>15</v>
      </c>
      <c r="H89" s="74">
        <v>712</v>
      </c>
      <c r="I89" s="74">
        <f t="shared" si="2"/>
        <v>712</v>
      </c>
      <c r="J89" s="61" t="s">
        <v>18</v>
      </c>
      <c r="K89" s="6">
        <v>1</v>
      </c>
      <c r="L89" s="6" t="s">
        <v>18</v>
      </c>
      <c r="M89" s="38" t="s">
        <v>205</v>
      </c>
      <c r="N89" s="39">
        <v>44986</v>
      </c>
      <c r="O89" s="39" t="s">
        <v>18</v>
      </c>
      <c r="P89" s="6">
        <v>80</v>
      </c>
      <c r="Q89" s="6"/>
      <c r="R89" s="6"/>
      <c r="S89" s="6"/>
      <c r="T89" s="6"/>
      <c r="U89" s="6"/>
      <c r="V89" s="6"/>
      <c r="W89" s="6"/>
      <c r="X89" s="6"/>
    </row>
    <row r="90" spans="1:24" s="59" customFormat="1" ht="9" customHeight="1">
      <c r="A90" s="24"/>
      <c r="B90" s="60"/>
      <c r="C90" s="50"/>
      <c r="D90" s="50"/>
      <c r="E90" s="51"/>
      <c r="F90" s="50"/>
      <c r="G90" s="50"/>
      <c r="H90" s="78"/>
      <c r="I90" s="78"/>
      <c r="J90" s="61"/>
      <c r="K90" s="6"/>
      <c r="L90" s="6"/>
      <c r="M90" s="52"/>
      <c r="N90" s="6"/>
      <c r="O90" s="6"/>
      <c r="P90" s="6"/>
      <c r="Q90" s="6"/>
      <c r="R90" s="6"/>
      <c r="S90" s="6"/>
      <c r="T90" s="6"/>
      <c r="U90" s="6"/>
      <c r="V90" s="6"/>
      <c r="W90" s="6"/>
      <c r="X90" s="6"/>
    </row>
    <row r="91" spans="1:24" s="59" customFormat="1" ht="63" customHeight="1">
      <c r="A91" s="24"/>
      <c r="B91" s="179" t="s">
        <v>287</v>
      </c>
      <c r="C91" s="180"/>
      <c r="D91" s="180"/>
      <c r="E91" s="180"/>
      <c r="F91" s="180"/>
      <c r="G91" s="180"/>
      <c r="H91" s="180"/>
      <c r="I91" s="181"/>
      <c r="J91" s="61"/>
      <c r="K91" s="83"/>
      <c r="L91" s="83"/>
      <c r="M91" s="83"/>
      <c r="N91" s="83"/>
      <c r="O91" s="84"/>
      <c r="P91" s="6"/>
      <c r="Q91" s="6"/>
      <c r="R91" s="6"/>
      <c r="S91" s="6"/>
      <c r="T91" s="6"/>
      <c r="U91" s="6"/>
      <c r="V91" s="6"/>
      <c r="W91" s="6"/>
      <c r="X91" s="6"/>
    </row>
    <row r="92" spans="1:24" s="59" customFormat="1">
      <c r="A92" s="24"/>
      <c r="B92" s="60"/>
      <c r="C92" s="50"/>
      <c r="D92" s="50"/>
      <c r="E92" s="51"/>
      <c r="F92" s="50"/>
      <c r="G92" s="50"/>
      <c r="H92" s="78"/>
      <c r="I92" s="78"/>
      <c r="J92" s="61"/>
      <c r="K92" s="6"/>
      <c r="L92" s="6"/>
      <c r="M92" s="52"/>
      <c r="N92" s="6"/>
      <c r="O92" s="6"/>
      <c r="P92" s="6"/>
      <c r="Q92" s="6"/>
      <c r="R92" s="6"/>
      <c r="S92" s="6"/>
      <c r="T92" s="6"/>
      <c r="U92" s="6"/>
      <c r="V92" s="6"/>
      <c r="W92" s="6"/>
      <c r="X92" s="6"/>
    </row>
    <row r="93" spans="1:24" s="59" customFormat="1">
      <c r="A93" s="24"/>
      <c r="B93" s="60"/>
      <c r="C93" s="50"/>
      <c r="D93" s="50"/>
      <c r="E93" s="51"/>
      <c r="F93" s="50"/>
      <c r="G93" s="50"/>
      <c r="H93" s="78"/>
      <c r="I93" s="78"/>
      <c r="J93" s="61"/>
      <c r="K93" s="6"/>
      <c r="L93" s="6"/>
      <c r="M93" s="52"/>
      <c r="N93" s="6"/>
      <c r="O93" s="6"/>
      <c r="P93" s="6"/>
      <c r="Q93" s="6"/>
      <c r="R93" s="6"/>
      <c r="S93" s="6"/>
      <c r="T93" s="6"/>
      <c r="U93" s="6"/>
      <c r="V93" s="6"/>
      <c r="W93" s="6"/>
      <c r="X93" s="6"/>
    </row>
    <row r="94" spans="1:24" s="59" customFormat="1">
      <c r="A94" s="24"/>
      <c r="B94" s="60"/>
      <c r="C94" s="50"/>
      <c r="D94" s="50"/>
      <c r="E94" s="51"/>
      <c r="F94" s="50"/>
      <c r="G94" s="50"/>
      <c r="H94" s="78"/>
      <c r="I94" s="78"/>
      <c r="J94" s="61"/>
      <c r="K94" s="6"/>
      <c r="L94" s="6"/>
      <c r="M94" s="52"/>
      <c r="N94" s="6"/>
      <c r="O94" s="6"/>
      <c r="P94" s="6"/>
      <c r="Q94" s="6"/>
      <c r="R94" s="6"/>
      <c r="S94" s="6"/>
      <c r="T94" s="6"/>
      <c r="U94" s="6"/>
      <c r="V94" s="6"/>
      <c r="W94" s="6"/>
      <c r="X94" s="6"/>
    </row>
    <row r="95" spans="1:24" s="59" customFormat="1">
      <c r="A95" s="24"/>
      <c r="B95" s="60"/>
      <c r="C95" s="50"/>
      <c r="D95" s="50"/>
      <c r="E95" s="51"/>
      <c r="F95" s="50"/>
      <c r="G95" s="50"/>
      <c r="H95" s="78"/>
      <c r="I95" s="78"/>
      <c r="J95" s="61"/>
      <c r="K95" s="6"/>
      <c r="L95" s="6"/>
      <c r="M95" s="52"/>
      <c r="N95" s="6"/>
      <c r="O95" s="6"/>
      <c r="P95" s="6"/>
      <c r="Q95" s="6"/>
      <c r="R95" s="6"/>
      <c r="S95" s="6"/>
      <c r="T95" s="6"/>
      <c r="U95" s="6"/>
      <c r="V95" s="6"/>
      <c r="W95" s="6"/>
      <c r="X95" s="6"/>
    </row>
    <row r="96" spans="1:24" s="59" customFormat="1">
      <c r="A96" s="24"/>
      <c r="B96" s="60"/>
      <c r="C96" s="50"/>
      <c r="D96" s="50"/>
      <c r="E96" s="51"/>
      <c r="F96" s="50"/>
      <c r="G96" s="50"/>
      <c r="H96" s="78"/>
      <c r="I96" s="78"/>
      <c r="J96" s="61"/>
      <c r="K96" s="6"/>
      <c r="L96" s="6"/>
      <c r="M96" s="52"/>
      <c r="N96" s="6"/>
      <c r="O96" s="6"/>
      <c r="P96" s="6"/>
      <c r="Q96" s="6"/>
      <c r="R96" s="6"/>
      <c r="S96" s="6"/>
      <c r="T96" s="6"/>
      <c r="U96" s="6"/>
      <c r="V96" s="6"/>
      <c r="W96" s="6"/>
      <c r="X96" s="6"/>
    </row>
    <row r="97" spans="1:24" s="59" customFormat="1">
      <c r="A97" s="24"/>
      <c r="B97" s="60"/>
      <c r="C97" s="50"/>
      <c r="D97" s="50"/>
      <c r="E97" s="51"/>
      <c r="F97" s="50"/>
      <c r="G97" s="50"/>
      <c r="H97" s="78"/>
      <c r="I97" s="78"/>
      <c r="J97" s="61"/>
      <c r="K97" s="6"/>
      <c r="L97" s="6"/>
      <c r="M97" s="52"/>
      <c r="N97" s="6"/>
      <c r="O97" s="6"/>
      <c r="P97" s="6"/>
      <c r="Q97" s="6"/>
      <c r="R97" s="6"/>
      <c r="S97" s="6"/>
      <c r="T97" s="6"/>
      <c r="U97" s="6"/>
      <c r="V97" s="6"/>
      <c r="W97" s="6"/>
      <c r="X97" s="6"/>
    </row>
    <row r="98" spans="1:24" s="59" customFormat="1">
      <c r="A98" s="24"/>
      <c r="B98" s="60"/>
      <c r="C98" s="50"/>
      <c r="D98" s="50"/>
      <c r="E98" s="51"/>
      <c r="F98" s="50"/>
      <c r="G98" s="50"/>
      <c r="H98" s="78"/>
      <c r="I98" s="78"/>
      <c r="J98" s="61"/>
      <c r="K98" s="6"/>
      <c r="L98" s="6"/>
      <c r="M98" s="52"/>
      <c r="N98" s="6"/>
      <c r="O98" s="6"/>
      <c r="P98" s="6"/>
      <c r="Q98" s="6"/>
      <c r="R98" s="6"/>
      <c r="S98" s="6"/>
      <c r="T98" s="6"/>
      <c r="U98" s="6"/>
      <c r="V98" s="6"/>
      <c r="W98" s="6"/>
      <c r="X98" s="6"/>
    </row>
    <row r="99" spans="1:24" s="59" customFormat="1">
      <c r="A99" s="24"/>
      <c r="B99" s="60"/>
      <c r="C99" s="50"/>
      <c r="D99" s="50"/>
      <c r="E99" s="51"/>
      <c r="F99" s="50"/>
      <c r="G99" s="50"/>
      <c r="H99" s="78"/>
      <c r="I99" s="78"/>
      <c r="J99" s="61"/>
      <c r="K99" s="6"/>
      <c r="L99" s="6"/>
      <c r="M99" s="52"/>
      <c r="N99" s="6"/>
      <c r="O99" s="6"/>
      <c r="P99" s="6"/>
      <c r="Q99" s="6"/>
      <c r="R99" s="6"/>
      <c r="S99" s="6"/>
      <c r="T99" s="6"/>
      <c r="U99" s="6"/>
      <c r="V99" s="6"/>
      <c r="W99" s="6"/>
      <c r="X99" s="6"/>
    </row>
    <row r="100" spans="1:24" s="59" customFormat="1">
      <c r="A100" s="24"/>
      <c r="B100" s="60"/>
      <c r="C100" s="50"/>
      <c r="D100" s="50"/>
      <c r="E100" s="51"/>
      <c r="F100" s="50"/>
      <c r="G100" s="50"/>
      <c r="H100" s="78"/>
      <c r="I100" s="78"/>
      <c r="J100" s="61"/>
      <c r="K100" s="6"/>
      <c r="L100" s="6"/>
      <c r="M100" s="52"/>
      <c r="N100" s="6"/>
      <c r="O100" s="6"/>
      <c r="P100" s="6"/>
      <c r="Q100" s="6"/>
      <c r="R100" s="6"/>
      <c r="S100" s="6"/>
      <c r="T100" s="6"/>
      <c r="U100" s="6"/>
      <c r="V100" s="6"/>
      <c r="W100" s="6"/>
      <c r="X100" s="6"/>
    </row>
    <row r="101" spans="1:24" s="59" customFormat="1">
      <c r="A101" s="24"/>
      <c r="B101" s="60"/>
      <c r="C101" s="50"/>
      <c r="D101" s="50"/>
      <c r="E101" s="51"/>
      <c r="F101" s="50"/>
      <c r="G101" s="50"/>
      <c r="H101" s="78"/>
      <c r="I101" s="78"/>
      <c r="J101" s="61"/>
      <c r="K101" s="6"/>
      <c r="L101" s="6"/>
      <c r="M101" s="52"/>
      <c r="N101" s="6"/>
      <c r="O101" s="6"/>
      <c r="P101" s="6"/>
      <c r="Q101" s="6"/>
      <c r="R101" s="6"/>
      <c r="S101" s="6"/>
      <c r="T101" s="6"/>
      <c r="U101" s="6"/>
      <c r="V101" s="6"/>
      <c r="W101" s="6"/>
      <c r="X101" s="6"/>
    </row>
    <row r="102" spans="1:24" s="59" customFormat="1">
      <c r="A102" s="24"/>
      <c r="B102" s="60"/>
      <c r="C102" s="50"/>
      <c r="D102" s="50"/>
      <c r="E102" s="51"/>
      <c r="F102" s="50"/>
      <c r="G102" s="50"/>
      <c r="H102" s="78"/>
      <c r="I102" s="78"/>
      <c r="J102" s="61"/>
      <c r="K102" s="6"/>
      <c r="L102" s="6"/>
      <c r="M102" s="52"/>
      <c r="N102" s="6"/>
      <c r="O102" s="6"/>
      <c r="P102" s="6"/>
      <c r="Q102" s="6"/>
      <c r="R102" s="6"/>
      <c r="S102" s="6"/>
      <c r="T102" s="6"/>
      <c r="U102" s="6"/>
      <c r="V102" s="6"/>
      <c r="W102" s="6"/>
      <c r="X102" s="6"/>
    </row>
    <row r="103" spans="1:24" s="59" customFormat="1">
      <c r="A103" s="24"/>
      <c r="B103" s="60"/>
      <c r="C103" s="50"/>
      <c r="D103" s="50"/>
      <c r="E103" s="51"/>
      <c r="F103" s="50"/>
      <c r="G103" s="50"/>
      <c r="H103" s="78"/>
      <c r="I103" s="78"/>
      <c r="J103" s="61"/>
      <c r="K103" s="6"/>
      <c r="L103" s="6"/>
      <c r="M103" s="52"/>
      <c r="N103" s="6"/>
      <c r="O103" s="6"/>
      <c r="P103" s="6"/>
      <c r="Q103" s="6"/>
      <c r="R103" s="6"/>
      <c r="S103" s="6"/>
      <c r="T103" s="6"/>
      <c r="U103" s="6"/>
      <c r="V103" s="6"/>
      <c r="W103" s="6"/>
      <c r="X103" s="6"/>
    </row>
    <row r="104" spans="1:24" s="59" customFormat="1">
      <c r="A104" s="24"/>
      <c r="B104" s="60"/>
      <c r="C104" s="50"/>
      <c r="D104" s="50"/>
      <c r="E104" s="51"/>
      <c r="F104" s="50"/>
      <c r="G104" s="50"/>
      <c r="H104" s="78"/>
      <c r="I104" s="78"/>
      <c r="J104" s="61"/>
      <c r="K104" s="6"/>
      <c r="L104" s="6"/>
      <c r="M104" s="52"/>
      <c r="N104" s="6"/>
      <c r="O104" s="6"/>
      <c r="P104" s="6"/>
      <c r="Q104" s="6"/>
      <c r="R104" s="6"/>
      <c r="S104" s="6"/>
      <c r="T104" s="6"/>
      <c r="U104" s="6"/>
      <c r="V104" s="6"/>
      <c r="W104" s="6"/>
      <c r="X104" s="6"/>
    </row>
    <row r="105" spans="1:24" s="59" customFormat="1">
      <c r="A105" s="24"/>
      <c r="B105" s="60"/>
      <c r="C105" s="50"/>
      <c r="D105" s="50"/>
      <c r="E105" s="51"/>
      <c r="F105" s="50"/>
      <c r="G105" s="50"/>
      <c r="H105" s="78"/>
      <c r="I105" s="78"/>
      <c r="J105" s="61"/>
      <c r="K105" s="6"/>
      <c r="L105" s="6"/>
      <c r="M105" s="52"/>
      <c r="N105" s="6"/>
      <c r="O105" s="6"/>
      <c r="P105" s="6"/>
      <c r="Q105" s="6"/>
      <c r="R105" s="6"/>
      <c r="S105" s="6"/>
      <c r="T105" s="6"/>
      <c r="U105" s="6"/>
      <c r="V105" s="6"/>
      <c r="W105" s="6"/>
      <c r="X105" s="6"/>
    </row>
    <row r="106" spans="1:24" s="59" customFormat="1">
      <c r="A106" s="24"/>
      <c r="B106" s="60"/>
      <c r="C106" s="50"/>
      <c r="D106" s="50"/>
      <c r="E106" s="51"/>
      <c r="F106" s="50"/>
      <c r="G106" s="50"/>
      <c r="H106" s="78"/>
      <c r="I106" s="78"/>
      <c r="J106" s="61"/>
      <c r="K106" s="6"/>
      <c r="L106" s="6"/>
      <c r="M106" s="52"/>
      <c r="N106" s="6"/>
      <c r="O106" s="6"/>
      <c r="P106" s="6"/>
      <c r="Q106" s="6"/>
      <c r="R106" s="6"/>
      <c r="S106" s="6"/>
      <c r="T106" s="6"/>
      <c r="U106" s="6"/>
      <c r="V106" s="6"/>
      <c r="W106" s="6"/>
      <c r="X106" s="6"/>
    </row>
    <row r="107" spans="1:24" s="59" customFormat="1">
      <c r="A107" s="24"/>
      <c r="B107" s="60"/>
      <c r="C107" s="50"/>
      <c r="D107" s="50"/>
      <c r="E107" s="51"/>
      <c r="F107" s="50"/>
      <c r="G107" s="50"/>
      <c r="H107" s="78"/>
      <c r="I107" s="78"/>
      <c r="J107" s="61"/>
      <c r="K107" s="6"/>
      <c r="L107" s="6"/>
      <c r="M107" s="52"/>
      <c r="N107" s="6"/>
      <c r="O107" s="6"/>
      <c r="P107" s="6"/>
      <c r="Q107" s="6"/>
      <c r="R107" s="6"/>
      <c r="S107" s="6"/>
      <c r="T107" s="6"/>
      <c r="U107" s="6"/>
      <c r="V107" s="6"/>
      <c r="W107" s="6"/>
      <c r="X107" s="6"/>
    </row>
    <row r="108" spans="1:24" s="59" customFormat="1">
      <c r="A108" s="24"/>
      <c r="B108" s="60"/>
      <c r="C108" s="50"/>
      <c r="D108" s="50"/>
      <c r="E108" s="51"/>
      <c r="F108" s="50"/>
      <c r="G108" s="50"/>
      <c r="H108" s="78"/>
      <c r="I108" s="78"/>
      <c r="J108" s="61"/>
      <c r="K108" s="6"/>
      <c r="L108" s="6"/>
      <c r="M108" s="52"/>
      <c r="N108" s="6"/>
      <c r="O108" s="6"/>
      <c r="P108" s="6"/>
      <c r="Q108" s="6"/>
      <c r="R108" s="6"/>
      <c r="S108" s="6"/>
      <c r="T108" s="6"/>
      <c r="U108" s="6"/>
      <c r="V108" s="6"/>
      <c r="W108" s="6"/>
      <c r="X108" s="6"/>
    </row>
    <row r="109" spans="1:24" s="59" customFormat="1">
      <c r="A109" s="24"/>
      <c r="B109" s="60"/>
      <c r="C109" s="50"/>
      <c r="D109" s="50"/>
      <c r="E109" s="51"/>
      <c r="F109" s="50"/>
      <c r="G109" s="50"/>
      <c r="H109" s="78"/>
      <c r="I109" s="78"/>
      <c r="J109" s="61"/>
      <c r="K109" s="6"/>
      <c r="L109" s="6"/>
      <c r="M109" s="52"/>
      <c r="N109" s="6"/>
      <c r="O109" s="6"/>
      <c r="P109" s="6"/>
      <c r="Q109" s="6"/>
      <c r="R109" s="6"/>
      <c r="S109" s="6"/>
      <c r="T109" s="6"/>
      <c r="U109" s="6"/>
      <c r="V109" s="6"/>
      <c r="W109" s="6"/>
      <c r="X109" s="6"/>
    </row>
    <row r="110" spans="1:24" s="59" customFormat="1">
      <c r="A110" s="24"/>
      <c r="B110" s="60"/>
      <c r="C110" s="50"/>
      <c r="D110" s="50"/>
      <c r="E110" s="51"/>
      <c r="F110" s="50"/>
      <c r="G110" s="50"/>
      <c r="H110" s="78"/>
      <c r="I110" s="78"/>
      <c r="J110" s="61"/>
      <c r="K110" s="6"/>
      <c r="L110" s="6"/>
      <c r="M110" s="52"/>
      <c r="N110" s="6"/>
      <c r="O110" s="6"/>
      <c r="P110" s="6"/>
      <c r="Q110" s="6"/>
      <c r="R110" s="6"/>
      <c r="S110" s="6"/>
      <c r="T110" s="6"/>
      <c r="U110" s="6"/>
      <c r="V110" s="6"/>
      <c r="W110" s="6"/>
      <c r="X110" s="6"/>
    </row>
    <row r="111" spans="1:24" s="59" customFormat="1">
      <c r="A111" s="24"/>
      <c r="B111" s="60"/>
      <c r="C111" s="50"/>
      <c r="D111" s="50"/>
      <c r="E111" s="51"/>
      <c r="F111" s="50"/>
      <c r="G111" s="50"/>
      <c r="H111" s="78"/>
      <c r="I111" s="78"/>
      <c r="J111" s="61"/>
      <c r="K111" s="6"/>
      <c r="L111" s="6"/>
      <c r="M111" s="52"/>
      <c r="N111" s="6"/>
      <c r="O111" s="6"/>
      <c r="P111" s="6"/>
      <c r="Q111" s="6"/>
      <c r="R111" s="6"/>
      <c r="S111" s="6"/>
      <c r="T111" s="6"/>
      <c r="U111" s="6"/>
      <c r="V111" s="6"/>
      <c r="W111" s="6"/>
      <c r="X111" s="6"/>
    </row>
    <row r="112" spans="1:24" s="59" customFormat="1">
      <c r="A112" s="24"/>
      <c r="B112" s="60"/>
      <c r="C112" s="50"/>
      <c r="D112" s="50"/>
      <c r="E112" s="51"/>
      <c r="F112" s="50"/>
      <c r="G112" s="50"/>
      <c r="H112" s="78"/>
      <c r="I112" s="78"/>
      <c r="J112" s="61"/>
      <c r="K112" s="6"/>
      <c r="L112" s="6"/>
      <c r="M112" s="52"/>
      <c r="N112" s="6"/>
      <c r="O112" s="6"/>
      <c r="P112" s="6"/>
      <c r="Q112" s="6"/>
      <c r="R112" s="6"/>
      <c r="S112" s="6"/>
      <c r="T112" s="6"/>
      <c r="U112" s="6"/>
      <c r="V112" s="6"/>
      <c r="W112" s="6"/>
      <c r="X112" s="6"/>
    </row>
    <row r="113" spans="1:24" s="59" customFormat="1">
      <c r="A113" s="24"/>
      <c r="B113" s="60"/>
      <c r="C113" s="50"/>
      <c r="D113" s="50"/>
      <c r="E113" s="51"/>
      <c r="F113" s="50"/>
      <c r="G113" s="50"/>
      <c r="H113" s="78"/>
      <c r="I113" s="78"/>
      <c r="J113" s="61"/>
      <c r="K113" s="6"/>
      <c r="L113" s="6"/>
      <c r="M113" s="52"/>
      <c r="N113" s="6"/>
      <c r="O113" s="6"/>
      <c r="P113" s="6"/>
      <c r="Q113" s="6"/>
      <c r="R113" s="6"/>
      <c r="S113" s="6"/>
      <c r="T113" s="6"/>
      <c r="U113" s="6"/>
      <c r="V113" s="6"/>
      <c r="W113" s="6"/>
      <c r="X113" s="6"/>
    </row>
    <row r="114" spans="1:24" s="59" customFormat="1">
      <c r="A114" s="24"/>
      <c r="B114" s="60"/>
      <c r="C114" s="50"/>
      <c r="D114" s="50"/>
      <c r="E114" s="51"/>
      <c r="F114" s="50"/>
      <c r="G114" s="50"/>
      <c r="H114" s="78"/>
      <c r="I114" s="78"/>
      <c r="J114" s="61"/>
      <c r="K114" s="6"/>
      <c r="L114" s="6"/>
      <c r="M114" s="52"/>
      <c r="N114" s="6"/>
      <c r="O114" s="6"/>
      <c r="P114" s="6"/>
      <c r="Q114" s="6"/>
      <c r="R114" s="6"/>
      <c r="S114" s="6"/>
      <c r="T114" s="6"/>
      <c r="U114" s="6"/>
      <c r="V114" s="6"/>
      <c r="W114" s="6"/>
      <c r="X114" s="6"/>
    </row>
    <row r="115" spans="1:24" s="59" customFormat="1">
      <c r="A115" s="24"/>
      <c r="B115" s="60"/>
      <c r="C115" s="50"/>
      <c r="D115" s="50"/>
      <c r="E115" s="51"/>
      <c r="F115" s="50"/>
      <c r="G115" s="50"/>
      <c r="H115" s="78"/>
      <c r="I115" s="78"/>
      <c r="J115" s="61"/>
      <c r="K115" s="6"/>
      <c r="L115" s="6"/>
      <c r="M115" s="52"/>
      <c r="N115" s="6"/>
      <c r="O115" s="6"/>
      <c r="P115" s="6"/>
      <c r="Q115" s="6"/>
      <c r="R115" s="6"/>
      <c r="S115" s="6"/>
      <c r="T115" s="6"/>
      <c r="U115" s="6"/>
      <c r="V115" s="6"/>
      <c r="W115" s="6"/>
      <c r="X115" s="6"/>
    </row>
    <row r="116" spans="1:24" s="59" customFormat="1">
      <c r="A116" s="24"/>
      <c r="B116" s="60"/>
      <c r="C116" s="50"/>
      <c r="D116" s="50"/>
      <c r="E116" s="51"/>
      <c r="F116" s="50"/>
      <c r="G116" s="50"/>
      <c r="H116" s="78"/>
      <c r="I116" s="78"/>
      <c r="J116" s="61"/>
      <c r="K116" s="6"/>
      <c r="L116" s="6"/>
      <c r="M116" s="52"/>
      <c r="N116" s="6"/>
      <c r="O116" s="6"/>
      <c r="P116" s="6"/>
      <c r="Q116" s="6"/>
      <c r="R116" s="6"/>
      <c r="S116" s="6"/>
      <c r="T116" s="6"/>
      <c r="U116" s="6"/>
      <c r="V116" s="6"/>
      <c r="W116" s="6"/>
      <c r="X116" s="6"/>
    </row>
    <row r="117" spans="1:24" s="59" customFormat="1">
      <c r="A117" s="24"/>
      <c r="B117" s="60"/>
      <c r="C117" s="50"/>
      <c r="D117" s="50"/>
      <c r="E117" s="51"/>
      <c r="F117" s="50"/>
      <c r="G117" s="50"/>
      <c r="H117" s="78"/>
      <c r="I117" s="78"/>
      <c r="J117" s="61"/>
      <c r="K117" s="6"/>
      <c r="L117" s="6"/>
      <c r="M117" s="52"/>
      <c r="N117" s="6"/>
      <c r="O117" s="6"/>
      <c r="P117" s="6"/>
      <c r="Q117" s="6"/>
      <c r="R117" s="6"/>
      <c r="S117" s="6"/>
      <c r="T117" s="6"/>
      <c r="U117" s="6"/>
      <c r="V117" s="6"/>
      <c r="W117" s="6"/>
      <c r="X117" s="6"/>
    </row>
    <row r="118" spans="1:24" s="59" customFormat="1">
      <c r="A118" s="24"/>
      <c r="B118" s="60"/>
      <c r="C118" s="50"/>
      <c r="D118" s="50"/>
      <c r="E118" s="51"/>
      <c r="F118" s="50"/>
      <c r="G118" s="50"/>
      <c r="H118" s="78"/>
      <c r="I118" s="78"/>
      <c r="J118" s="61"/>
      <c r="K118" s="6"/>
      <c r="L118" s="6"/>
      <c r="M118" s="52"/>
      <c r="N118" s="6"/>
      <c r="O118" s="6"/>
      <c r="P118" s="6"/>
      <c r="Q118" s="6"/>
      <c r="R118" s="6"/>
      <c r="S118" s="6"/>
      <c r="T118" s="6"/>
      <c r="U118" s="6"/>
      <c r="V118" s="6"/>
      <c r="W118" s="6"/>
      <c r="X118" s="6"/>
    </row>
    <row r="119" spans="1:24" s="59" customFormat="1">
      <c r="A119" s="24"/>
      <c r="B119" s="60"/>
      <c r="C119" s="50"/>
      <c r="D119" s="50"/>
      <c r="E119" s="51"/>
      <c r="F119" s="50"/>
      <c r="G119" s="50"/>
      <c r="H119" s="78"/>
      <c r="I119" s="78"/>
      <c r="J119" s="61"/>
      <c r="K119" s="6"/>
      <c r="L119" s="6"/>
      <c r="M119" s="52"/>
      <c r="N119" s="6"/>
      <c r="O119" s="6"/>
      <c r="P119" s="6"/>
      <c r="Q119" s="6"/>
      <c r="R119" s="6"/>
      <c r="S119" s="6"/>
      <c r="T119" s="6"/>
      <c r="U119" s="6"/>
      <c r="V119" s="6"/>
      <c r="W119" s="6"/>
      <c r="X119" s="6"/>
    </row>
    <row r="120" spans="1:24" s="59" customFormat="1">
      <c r="A120" s="24"/>
      <c r="B120" s="60"/>
      <c r="C120" s="50"/>
      <c r="D120" s="50"/>
      <c r="E120" s="51"/>
      <c r="F120" s="50"/>
      <c r="G120" s="50"/>
      <c r="H120" s="78"/>
      <c r="I120" s="78"/>
      <c r="J120" s="61"/>
      <c r="K120" s="6"/>
      <c r="L120" s="6"/>
      <c r="M120" s="52"/>
      <c r="N120" s="6"/>
      <c r="O120" s="6"/>
      <c r="P120" s="6"/>
      <c r="Q120" s="6"/>
      <c r="R120" s="6"/>
      <c r="S120" s="6"/>
      <c r="T120" s="6"/>
      <c r="U120" s="6"/>
      <c r="V120" s="6"/>
      <c r="W120" s="6"/>
      <c r="X120" s="6"/>
    </row>
    <row r="121" spans="1:24" s="59" customFormat="1">
      <c r="A121" s="24"/>
      <c r="B121" s="60"/>
      <c r="C121" s="50"/>
      <c r="D121" s="50"/>
      <c r="E121" s="51"/>
      <c r="F121" s="50"/>
      <c r="G121" s="50"/>
      <c r="H121" s="78"/>
      <c r="I121" s="78"/>
      <c r="J121" s="61"/>
      <c r="K121" s="6"/>
      <c r="L121" s="6"/>
      <c r="M121" s="52"/>
      <c r="N121" s="6"/>
      <c r="O121" s="6"/>
      <c r="P121" s="6"/>
      <c r="Q121" s="6"/>
      <c r="R121" s="6"/>
      <c r="S121" s="6"/>
      <c r="T121" s="6"/>
      <c r="U121" s="6"/>
      <c r="V121" s="6"/>
      <c r="W121" s="6"/>
      <c r="X121" s="6"/>
    </row>
    <row r="122" spans="1:24" s="59" customFormat="1">
      <c r="A122" s="24"/>
      <c r="B122" s="60"/>
      <c r="C122" s="50"/>
      <c r="D122" s="50"/>
      <c r="E122" s="51"/>
      <c r="F122" s="50"/>
      <c r="G122" s="50"/>
      <c r="H122" s="78"/>
      <c r="I122" s="78"/>
      <c r="J122" s="61"/>
      <c r="K122" s="6"/>
      <c r="L122" s="6"/>
      <c r="M122" s="52"/>
      <c r="N122" s="6"/>
      <c r="O122" s="6"/>
      <c r="P122" s="6"/>
      <c r="Q122" s="6"/>
      <c r="R122" s="6"/>
      <c r="S122" s="6"/>
      <c r="T122" s="6"/>
      <c r="U122" s="6"/>
      <c r="V122" s="6"/>
      <c r="W122" s="6"/>
      <c r="X122" s="6"/>
    </row>
    <row r="123" spans="1:24" s="59" customFormat="1">
      <c r="A123" s="24"/>
      <c r="B123" s="60"/>
      <c r="C123" s="50"/>
      <c r="D123" s="50"/>
      <c r="E123" s="51"/>
      <c r="F123" s="50"/>
      <c r="G123" s="50"/>
      <c r="H123" s="78"/>
      <c r="I123" s="78"/>
      <c r="J123" s="61"/>
      <c r="K123" s="6"/>
      <c r="L123" s="6"/>
      <c r="M123" s="52"/>
      <c r="N123" s="6"/>
      <c r="O123" s="6"/>
      <c r="P123" s="6"/>
      <c r="Q123" s="6"/>
      <c r="R123" s="6"/>
      <c r="S123" s="6"/>
      <c r="T123" s="6"/>
      <c r="U123" s="6"/>
      <c r="V123" s="6"/>
      <c r="W123" s="6"/>
      <c r="X123" s="6"/>
    </row>
    <row r="124" spans="1:24" s="59" customFormat="1">
      <c r="A124" s="24"/>
      <c r="B124" s="60"/>
      <c r="C124" s="50"/>
      <c r="D124" s="50"/>
      <c r="E124" s="51"/>
      <c r="F124" s="50"/>
      <c r="G124" s="50"/>
      <c r="H124" s="78"/>
      <c r="I124" s="78"/>
      <c r="J124" s="61"/>
      <c r="K124" s="6"/>
      <c r="L124" s="6"/>
      <c r="M124" s="52"/>
      <c r="N124" s="6"/>
      <c r="O124" s="6"/>
      <c r="P124" s="6"/>
      <c r="Q124" s="6"/>
      <c r="R124" s="6"/>
      <c r="S124" s="6"/>
      <c r="T124" s="6"/>
      <c r="U124" s="6"/>
      <c r="V124" s="6"/>
      <c r="W124" s="6"/>
      <c r="X124" s="6"/>
    </row>
    <row r="125" spans="1:24" s="59" customFormat="1">
      <c r="A125" s="24"/>
      <c r="B125" s="60"/>
      <c r="C125" s="50"/>
      <c r="D125" s="50"/>
      <c r="E125" s="51"/>
      <c r="F125" s="50"/>
      <c r="G125" s="50"/>
      <c r="H125" s="78"/>
      <c r="I125" s="78"/>
      <c r="J125" s="61"/>
      <c r="K125" s="6"/>
      <c r="L125" s="6"/>
      <c r="M125" s="52"/>
      <c r="N125" s="6"/>
      <c r="O125" s="6"/>
      <c r="P125" s="6"/>
      <c r="Q125" s="6"/>
      <c r="R125" s="6"/>
      <c r="S125" s="6"/>
      <c r="T125" s="6"/>
      <c r="U125" s="6"/>
      <c r="V125" s="6"/>
      <c r="W125" s="6"/>
      <c r="X125" s="6"/>
    </row>
    <row r="126" spans="1:24" s="59" customFormat="1">
      <c r="A126" s="24"/>
      <c r="B126" s="60"/>
      <c r="C126" s="50"/>
      <c r="D126" s="50"/>
      <c r="E126" s="51"/>
      <c r="F126" s="50"/>
      <c r="G126" s="50"/>
      <c r="H126" s="78"/>
      <c r="I126" s="78"/>
      <c r="J126" s="61"/>
      <c r="K126" s="6"/>
      <c r="L126" s="6"/>
      <c r="M126" s="52"/>
      <c r="N126" s="6"/>
      <c r="O126" s="6"/>
      <c r="P126" s="6"/>
      <c r="Q126" s="6"/>
      <c r="R126" s="6"/>
      <c r="S126" s="6"/>
      <c r="T126" s="6"/>
      <c r="U126" s="6"/>
      <c r="V126" s="6"/>
      <c r="W126" s="6"/>
      <c r="X126" s="6"/>
    </row>
    <row r="127" spans="1:24" s="59" customFormat="1">
      <c r="A127" s="24"/>
      <c r="B127" s="60"/>
      <c r="C127" s="50"/>
      <c r="D127" s="50"/>
      <c r="E127" s="51"/>
      <c r="F127" s="50"/>
      <c r="G127" s="50"/>
      <c r="H127" s="78"/>
      <c r="I127" s="78"/>
      <c r="J127" s="61"/>
      <c r="K127" s="6"/>
      <c r="L127" s="6"/>
      <c r="M127" s="52"/>
      <c r="N127" s="6"/>
      <c r="O127" s="6"/>
      <c r="P127" s="6"/>
      <c r="Q127" s="6"/>
      <c r="R127" s="6"/>
      <c r="S127" s="6"/>
      <c r="T127" s="6"/>
      <c r="U127" s="6"/>
      <c r="V127" s="6"/>
      <c r="W127" s="6"/>
      <c r="X127" s="6"/>
    </row>
    <row r="128" spans="1:24" s="59" customFormat="1">
      <c r="A128" s="24"/>
      <c r="B128" s="60"/>
      <c r="C128" s="50"/>
      <c r="D128" s="50"/>
      <c r="E128" s="51"/>
      <c r="F128" s="50"/>
      <c r="G128" s="50"/>
      <c r="H128" s="78"/>
      <c r="I128" s="78"/>
      <c r="J128" s="61"/>
      <c r="K128" s="6"/>
      <c r="L128" s="6"/>
      <c r="M128" s="52"/>
      <c r="N128" s="6"/>
      <c r="O128" s="6"/>
      <c r="P128" s="6"/>
      <c r="Q128" s="6"/>
      <c r="R128" s="6"/>
      <c r="S128" s="6"/>
      <c r="T128" s="6"/>
      <c r="U128" s="6"/>
      <c r="V128" s="6"/>
      <c r="W128" s="6"/>
      <c r="X128" s="6"/>
    </row>
    <row r="129" spans="1:24" s="59" customFormat="1">
      <c r="A129" s="24"/>
      <c r="B129" s="60"/>
      <c r="C129" s="50"/>
      <c r="D129" s="50"/>
      <c r="E129" s="51"/>
      <c r="F129" s="50"/>
      <c r="G129" s="50"/>
      <c r="H129" s="78"/>
      <c r="I129" s="78"/>
      <c r="J129" s="61"/>
      <c r="K129" s="6"/>
      <c r="L129" s="6"/>
      <c r="M129" s="52"/>
      <c r="N129" s="6"/>
      <c r="O129" s="6"/>
      <c r="P129" s="6"/>
      <c r="Q129" s="6"/>
      <c r="R129" s="6"/>
      <c r="S129" s="6"/>
      <c r="T129" s="6"/>
      <c r="U129" s="6"/>
      <c r="V129" s="6"/>
      <c r="W129" s="6"/>
      <c r="X129" s="6"/>
    </row>
    <row r="130" spans="1:24" s="59" customFormat="1">
      <c r="A130" s="24"/>
      <c r="B130" s="60"/>
      <c r="C130" s="50"/>
      <c r="D130" s="50"/>
      <c r="E130" s="51"/>
      <c r="F130" s="50"/>
      <c r="G130" s="50"/>
      <c r="H130" s="78"/>
      <c r="I130" s="78"/>
      <c r="J130" s="61"/>
      <c r="K130" s="6"/>
      <c r="L130" s="6"/>
      <c r="M130" s="52"/>
      <c r="N130" s="6"/>
      <c r="O130" s="6"/>
      <c r="P130" s="6"/>
      <c r="Q130" s="6"/>
      <c r="R130" s="6"/>
      <c r="S130" s="6"/>
      <c r="T130" s="6"/>
      <c r="U130" s="6"/>
      <c r="V130" s="6"/>
      <c r="W130" s="6"/>
      <c r="X130" s="6"/>
    </row>
    <row r="131" spans="1:24" s="59" customFormat="1">
      <c r="A131" s="24"/>
      <c r="B131" s="60"/>
      <c r="C131" s="50"/>
      <c r="D131" s="50"/>
      <c r="E131" s="51"/>
      <c r="F131" s="50"/>
      <c r="G131" s="50"/>
      <c r="H131" s="78"/>
      <c r="I131" s="78"/>
      <c r="J131" s="61"/>
      <c r="K131" s="6"/>
      <c r="L131" s="6"/>
      <c r="M131" s="52"/>
      <c r="N131" s="6"/>
      <c r="O131" s="6"/>
      <c r="P131" s="6"/>
      <c r="Q131" s="6"/>
      <c r="R131" s="6"/>
      <c r="S131" s="6"/>
      <c r="T131" s="6"/>
      <c r="U131" s="6"/>
      <c r="V131" s="6"/>
      <c r="W131" s="6"/>
      <c r="X131" s="6"/>
    </row>
    <row r="132" spans="1:24" s="59" customFormat="1">
      <c r="A132" s="24"/>
      <c r="B132" s="60"/>
      <c r="C132" s="50"/>
      <c r="D132" s="50"/>
      <c r="E132" s="51"/>
      <c r="F132" s="50"/>
      <c r="G132" s="50"/>
      <c r="H132" s="78"/>
      <c r="I132" s="78"/>
      <c r="J132" s="61"/>
      <c r="K132" s="6"/>
      <c r="L132" s="6"/>
      <c r="M132" s="52"/>
      <c r="N132" s="6"/>
      <c r="O132" s="6"/>
      <c r="P132" s="6"/>
      <c r="Q132" s="6"/>
      <c r="R132" s="6"/>
      <c r="S132" s="6"/>
      <c r="T132" s="6"/>
      <c r="U132" s="6"/>
      <c r="V132" s="6"/>
      <c r="W132" s="6"/>
      <c r="X132" s="6"/>
    </row>
    <row r="133" spans="1:24" s="59" customFormat="1">
      <c r="A133" s="24"/>
      <c r="B133" s="60"/>
      <c r="C133" s="50"/>
      <c r="D133" s="50"/>
      <c r="E133" s="51"/>
      <c r="F133" s="50"/>
      <c r="G133" s="50"/>
      <c r="H133" s="78"/>
      <c r="I133" s="78"/>
      <c r="J133" s="61"/>
      <c r="K133" s="6"/>
      <c r="L133" s="6"/>
      <c r="M133" s="52"/>
      <c r="N133" s="6"/>
      <c r="O133" s="6"/>
      <c r="P133" s="6"/>
      <c r="Q133" s="6"/>
      <c r="R133" s="6"/>
      <c r="S133" s="6"/>
      <c r="T133" s="6"/>
      <c r="U133" s="6"/>
      <c r="V133" s="6"/>
      <c r="W133" s="6"/>
      <c r="X133" s="6"/>
    </row>
    <row r="134" spans="1:24" s="59" customFormat="1">
      <c r="A134" s="24"/>
      <c r="B134" s="60"/>
      <c r="C134" s="50"/>
      <c r="D134" s="50"/>
      <c r="E134" s="51"/>
      <c r="F134" s="50"/>
      <c r="G134" s="50"/>
      <c r="H134" s="78"/>
      <c r="I134" s="78"/>
      <c r="J134" s="61"/>
      <c r="K134" s="6"/>
      <c r="L134" s="6"/>
      <c r="M134" s="52"/>
      <c r="N134" s="6"/>
      <c r="O134" s="6"/>
      <c r="P134" s="6"/>
      <c r="Q134" s="6"/>
      <c r="R134" s="6"/>
      <c r="S134" s="6"/>
      <c r="T134" s="6"/>
      <c r="U134" s="6"/>
      <c r="V134" s="6"/>
      <c r="W134" s="6"/>
      <c r="X134" s="6"/>
    </row>
    <row r="135" spans="1:24" s="59" customFormat="1">
      <c r="A135" s="24"/>
      <c r="B135" s="60"/>
      <c r="C135" s="50"/>
      <c r="D135" s="50"/>
      <c r="E135" s="51"/>
      <c r="F135" s="50"/>
      <c r="G135" s="50"/>
      <c r="H135" s="78"/>
      <c r="I135" s="78"/>
      <c r="J135" s="61"/>
      <c r="K135" s="6"/>
      <c r="L135" s="6"/>
      <c r="M135" s="52"/>
      <c r="N135" s="6"/>
      <c r="O135" s="6"/>
      <c r="P135" s="6"/>
      <c r="Q135" s="6"/>
      <c r="R135" s="6"/>
      <c r="S135" s="6"/>
      <c r="T135" s="6"/>
      <c r="U135" s="6"/>
      <c r="V135" s="6"/>
      <c r="W135" s="6"/>
      <c r="X135" s="6"/>
    </row>
    <row r="136" spans="1:24" s="59" customFormat="1">
      <c r="A136" s="24"/>
      <c r="B136" s="60"/>
      <c r="C136" s="50"/>
      <c r="D136" s="50"/>
      <c r="E136" s="51"/>
      <c r="F136" s="50"/>
      <c r="G136" s="50"/>
      <c r="H136" s="78"/>
      <c r="I136" s="78"/>
      <c r="J136" s="61"/>
      <c r="K136" s="6"/>
      <c r="L136" s="6"/>
      <c r="M136" s="52"/>
      <c r="N136" s="6"/>
      <c r="O136" s="6"/>
      <c r="P136" s="6"/>
      <c r="Q136" s="6"/>
      <c r="R136" s="6"/>
      <c r="S136" s="6"/>
      <c r="T136" s="6"/>
      <c r="U136" s="6"/>
      <c r="V136" s="6"/>
      <c r="W136" s="6"/>
      <c r="X136" s="6"/>
    </row>
    <row r="137" spans="1:24" s="59" customFormat="1">
      <c r="A137" s="24"/>
      <c r="B137" s="60"/>
      <c r="C137" s="50"/>
      <c r="D137" s="50"/>
      <c r="E137" s="51"/>
      <c r="F137" s="50"/>
      <c r="G137" s="50"/>
      <c r="H137" s="78"/>
      <c r="I137" s="78"/>
      <c r="J137" s="61"/>
      <c r="K137" s="6"/>
      <c r="L137" s="6"/>
      <c r="M137" s="52"/>
      <c r="N137" s="6"/>
      <c r="O137" s="6"/>
      <c r="P137" s="6"/>
      <c r="Q137" s="6"/>
      <c r="R137" s="6"/>
      <c r="S137" s="6"/>
      <c r="T137" s="6"/>
      <c r="U137" s="6"/>
      <c r="V137" s="6"/>
      <c r="W137" s="6"/>
      <c r="X137" s="6"/>
    </row>
    <row r="138" spans="1:24" s="59" customFormat="1">
      <c r="A138" s="24"/>
      <c r="B138" s="60"/>
      <c r="C138" s="50"/>
      <c r="D138" s="50"/>
      <c r="E138" s="51"/>
      <c r="F138" s="50"/>
      <c r="G138" s="50"/>
      <c r="H138" s="78"/>
      <c r="I138" s="78"/>
      <c r="J138" s="61"/>
      <c r="K138" s="6"/>
      <c r="L138" s="6"/>
      <c r="M138" s="52"/>
      <c r="N138" s="6"/>
      <c r="O138" s="6"/>
      <c r="P138" s="6"/>
      <c r="Q138" s="6"/>
      <c r="R138" s="6"/>
      <c r="S138" s="6"/>
      <c r="T138" s="6"/>
      <c r="U138" s="6"/>
      <c r="V138" s="6"/>
      <c r="W138" s="6"/>
      <c r="X138" s="6"/>
    </row>
    <row r="139" spans="1:24" s="59" customFormat="1">
      <c r="A139" s="24"/>
      <c r="B139" s="60"/>
      <c r="C139" s="50"/>
      <c r="D139" s="50"/>
      <c r="E139" s="51"/>
      <c r="F139" s="50"/>
      <c r="G139" s="50"/>
      <c r="H139" s="78"/>
      <c r="I139" s="78"/>
      <c r="J139" s="61"/>
      <c r="K139" s="6"/>
      <c r="L139" s="6"/>
      <c r="M139" s="52"/>
      <c r="N139" s="6"/>
      <c r="O139" s="6"/>
      <c r="P139" s="6"/>
      <c r="Q139" s="6"/>
      <c r="R139" s="6"/>
      <c r="S139" s="6"/>
      <c r="T139" s="6"/>
      <c r="U139" s="6"/>
      <c r="V139" s="6"/>
      <c r="W139" s="6"/>
      <c r="X139" s="6"/>
    </row>
    <row r="140" spans="1:24" s="59" customFormat="1">
      <c r="A140" s="24"/>
      <c r="B140" s="60"/>
      <c r="C140" s="50"/>
      <c r="D140" s="50"/>
      <c r="E140" s="51"/>
      <c r="F140" s="50"/>
      <c r="G140" s="50"/>
      <c r="H140" s="78"/>
      <c r="I140" s="78"/>
      <c r="J140" s="61"/>
      <c r="K140" s="6"/>
      <c r="L140" s="6"/>
      <c r="M140" s="52"/>
      <c r="N140" s="6"/>
      <c r="O140" s="6"/>
      <c r="P140" s="6"/>
      <c r="Q140" s="6"/>
      <c r="R140" s="6"/>
      <c r="S140" s="6"/>
      <c r="T140" s="6"/>
      <c r="U140" s="6"/>
      <c r="V140" s="6"/>
      <c r="W140" s="6"/>
      <c r="X140" s="6"/>
    </row>
    <row r="141" spans="1:24" s="59" customFormat="1">
      <c r="A141" s="24"/>
      <c r="B141" s="60"/>
      <c r="C141" s="50"/>
      <c r="D141" s="50"/>
      <c r="E141" s="51"/>
      <c r="F141" s="50"/>
      <c r="G141" s="50"/>
      <c r="H141" s="78"/>
      <c r="I141" s="78"/>
      <c r="J141" s="61"/>
      <c r="K141" s="6"/>
      <c r="L141" s="6"/>
      <c r="M141" s="52"/>
      <c r="N141" s="6"/>
      <c r="O141" s="6"/>
      <c r="P141" s="6"/>
      <c r="Q141" s="6"/>
      <c r="R141" s="6"/>
      <c r="S141" s="6"/>
      <c r="T141" s="6"/>
      <c r="U141" s="6"/>
      <c r="V141" s="6"/>
      <c r="W141" s="6"/>
      <c r="X141" s="6"/>
    </row>
    <row r="142" spans="1:24" s="59" customFormat="1">
      <c r="A142" s="24"/>
      <c r="B142" s="60"/>
      <c r="C142" s="50"/>
      <c r="D142" s="50"/>
      <c r="E142" s="51"/>
      <c r="F142" s="50"/>
      <c r="G142" s="50"/>
      <c r="H142" s="78"/>
      <c r="I142" s="78"/>
      <c r="J142" s="61"/>
      <c r="K142" s="6"/>
      <c r="L142" s="6"/>
      <c r="M142" s="52"/>
      <c r="N142" s="6"/>
      <c r="O142" s="6"/>
      <c r="P142" s="6"/>
      <c r="Q142" s="6"/>
      <c r="R142" s="6"/>
      <c r="S142" s="6"/>
      <c r="T142" s="6"/>
      <c r="U142" s="6"/>
      <c r="V142" s="6"/>
      <c r="W142" s="6"/>
      <c r="X142" s="6"/>
    </row>
    <row r="143" spans="1:24" s="59" customFormat="1">
      <c r="A143" s="24"/>
      <c r="B143" s="60"/>
      <c r="C143" s="50"/>
      <c r="D143" s="50"/>
      <c r="E143" s="51"/>
      <c r="F143" s="50"/>
      <c r="G143" s="50"/>
      <c r="H143" s="78"/>
      <c r="I143" s="78"/>
      <c r="J143" s="61"/>
      <c r="K143" s="6"/>
      <c r="L143" s="6"/>
      <c r="M143" s="52"/>
      <c r="N143" s="6"/>
      <c r="O143" s="6"/>
      <c r="P143" s="6"/>
      <c r="Q143" s="6"/>
      <c r="R143" s="6"/>
      <c r="S143" s="6"/>
      <c r="T143" s="6"/>
      <c r="U143" s="6"/>
      <c r="V143" s="6"/>
      <c r="W143" s="6"/>
      <c r="X143" s="6"/>
    </row>
    <row r="144" spans="1:24" s="59" customFormat="1">
      <c r="A144" s="24"/>
      <c r="B144" s="60"/>
      <c r="C144" s="50"/>
      <c r="D144" s="50"/>
      <c r="E144" s="51"/>
      <c r="F144" s="50"/>
      <c r="G144" s="50"/>
      <c r="H144" s="78"/>
      <c r="I144" s="78"/>
      <c r="J144" s="61"/>
      <c r="K144" s="6"/>
      <c r="L144" s="6"/>
      <c r="M144" s="52"/>
      <c r="N144" s="6"/>
      <c r="O144" s="6"/>
      <c r="P144" s="6"/>
      <c r="Q144" s="6"/>
      <c r="R144" s="6"/>
      <c r="S144" s="6"/>
      <c r="T144" s="6"/>
      <c r="U144" s="6"/>
      <c r="V144" s="6"/>
      <c r="W144" s="6"/>
      <c r="X144" s="6"/>
    </row>
    <row r="145" spans="1:24" s="59" customFormat="1">
      <c r="A145" s="24"/>
      <c r="B145" s="60"/>
      <c r="C145" s="50"/>
      <c r="D145" s="50"/>
      <c r="E145" s="51"/>
      <c r="F145" s="50"/>
      <c r="G145" s="50"/>
      <c r="H145" s="78"/>
      <c r="I145" s="78"/>
      <c r="J145" s="61"/>
      <c r="K145" s="6"/>
      <c r="L145" s="6"/>
      <c r="M145" s="52"/>
      <c r="N145" s="6"/>
      <c r="O145" s="6"/>
      <c r="P145" s="6"/>
      <c r="Q145" s="6"/>
      <c r="R145" s="6"/>
      <c r="S145" s="6"/>
      <c r="T145" s="6"/>
      <c r="U145" s="6"/>
      <c r="V145" s="6"/>
      <c r="W145" s="6"/>
      <c r="X145" s="6"/>
    </row>
    <row r="146" spans="1:24" s="59" customFormat="1">
      <c r="A146" s="24"/>
      <c r="B146" s="60"/>
      <c r="C146" s="50"/>
      <c r="D146" s="50"/>
      <c r="E146" s="51"/>
      <c r="F146" s="50"/>
      <c r="G146" s="50"/>
      <c r="H146" s="78"/>
      <c r="I146" s="78"/>
      <c r="J146" s="61"/>
      <c r="K146" s="6"/>
      <c r="L146" s="6"/>
      <c r="M146" s="52"/>
      <c r="N146" s="6"/>
      <c r="O146" s="6"/>
      <c r="P146" s="6"/>
      <c r="Q146" s="6"/>
      <c r="R146" s="6"/>
      <c r="S146" s="6"/>
      <c r="T146" s="6"/>
      <c r="U146" s="6"/>
      <c r="V146" s="6"/>
      <c r="W146" s="6"/>
      <c r="X146" s="6"/>
    </row>
    <row r="147" spans="1:24" s="59" customFormat="1">
      <c r="A147" s="24"/>
      <c r="B147" s="60"/>
      <c r="C147" s="50"/>
      <c r="D147" s="50"/>
      <c r="E147" s="51"/>
      <c r="F147" s="50"/>
      <c r="G147" s="50"/>
      <c r="H147" s="78"/>
      <c r="I147" s="78"/>
      <c r="J147" s="61"/>
      <c r="K147" s="6"/>
      <c r="L147" s="6"/>
      <c r="M147" s="52"/>
      <c r="N147" s="6"/>
      <c r="O147" s="6"/>
      <c r="P147" s="6"/>
      <c r="Q147" s="6"/>
      <c r="R147" s="6"/>
      <c r="S147" s="6"/>
      <c r="T147" s="6"/>
      <c r="U147" s="6"/>
      <c r="V147" s="6"/>
      <c r="W147" s="6"/>
      <c r="X147" s="6"/>
    </row>
    <row r="148" spans="1:24" s="59" customFormat="1">
      <c r="A148" s="24"/>
      <c r="B148" s="60"/>
      <c r="C148" s="50"/>
      <c r="D148" s="50"/>
      <c r="E148" s="51"/>
      <c r="F148" s="50"/>
      <c r="G148" s="50"/>
      <c r="H148" s="78"/>
      <c r="I148" s="78"/>
      <c r="J148" s="61"/>
      <c r="K148" s="6"/>
      <c r="L148" s="6"/>
      <c r="M148" s="52"/>
      <c r="N148" s="6"/>
      <c r="O148" s="6"/>
      <c r="P148" s="6"/>
      <c r="Q148" s="6"/>
      <c r="R148" s="6"/>
      <c r="S148" s="6"/>
      <c r="T148" s="6"/>
      <c r="U148" s="6"/>
      <c r="V148" s="6"/>
      <c r="W148" s="6"/>
      <c r="X148" s="6"/>
    </row>
    <row r="149" spans="1:24" s="59" customFormat="1">
      <c r="A149" s="24"/>
      <c r="B149" s="60"/>
      <c r="C149" s="50"/>
      <c r="D149" s="50"/>
      <c r="E149" s="51"/>
      <c r="F149" s="50"/>
      <c r="G149" s="50"/>
      <c r="H149" s="78"/>
      <c r="I149" s="78"/>
      <c r="J149" s="61"/>
      <c r="K149" s="6"/>
      <c r="L149" s="6"/>
      <c r="M149" s="52"/>
      <c r="N149" s="6"/>
      <c r="O149" s="6"/>
      <c r="P149" s="6"/>
      <c r="Q149" s="6"/>
      <c r="R149" s="6"/>
      <c r="S149" s="6"/>
      <c r="T149" s="6"/>
      <c r="U149" s="6"/>
      <c r="V149" s="6"/>
      <c r="W149" s="6"/>
      <c r="X149" s="6"/>
    </row>
    <row r="150" spans="1:24" s="59" customFormat="1">
      <c r="A150" s="24"/>
      <c r="B150" s="60"/>
      <c r="C150" s="50"/>
      <c r="D150" s="50"/>
      <c r="E150" s="51"/>
      <c r="F150" s="50"/>
      <c r="G150" s="50"/>
      <c r="H150" s="78"/>
      <c r="I150" s="78"/>
      <c r="J150" s="61"/>
      <c r="K150" s="6"/>
      <c r="L150" s="6"/>
      <c r="M150" s="52"/>
      <c r="N150" s="6"/>
      <c r="O150" s="6"/>
      <c r="P150" s="6"/>
      <c r="Q150" s="6"/>
      <c r="R150" s="6"/>
      <c r="S150" s="6"/>
      <c r="T150" s="6"/>
      <c r="U150" s="6"/>
      <c r="V150" s="6"/>
      <c r="W150" s="6"/>
      <c r="X150" s="6"/>
    </row>
    <row r="151" spans="1:24" s="59" customFormat="1">
      <c r="A151" s="24"/>
      <c r="B151" s="60"/>
      <c r="C151" s="50"/>
      <c r="D151" s="50"/>
      <c r="E151" s="51"/>
      <c r="F151" s="50"/>
      <c r="G151" s="50"/>
      <c r="H151" s="78"/>
      <c r="I151" s="78"/>
      <c r="J151" s="61"/>
      <c r="K151" s="6"/>
      <c r="L151" s="6"/>
      <c r="M151" s="52"/>
      <c r="N151" s="6"/>
      <c r="O151" s="6"/>
      <c r="P151" s="6"/>
      <c r="Q151" s="6"/>
      <c r="R151" s="6"/>
      <c r="S151" s="6"/>
      <c r="T151" s="6"/>
      <c r="U151" s="6"/>
      <c r="V151" s="6"/>
      <c r="W151" s="6"/>
      <c r="X151" s="6"/>
    </row>
    <row r="152" spans="1:24" s="59" customFormat="1">
      <c r="A152" s="24"/>
      <c r="B152" s="60"/>
      <c r="C152" s="50"/>
      <c r="D152" s="50"/>
      <c r="E152" s="51"/>
      <c r="F152" s="50"/>
      <c r="G152" s="50"/>
      <c r="H152" s="78"/>
      <c r="I152" s="78"/>
      <c r="J152" s="61"/>
      <c r="K152" s="6"/>
      <c r="L152" s="6"/>
      <c r="M152" s="52"/>
      <c r="N152" s="6"/>
      <c r="O152" s="6"/>
      <c r="P152" s="6"/>
      <c r="Q152" s="6"/>
      <c r="R152" s="6"/>
      <c r="S152" s="6"/>
      <c r="T152" s="6"/>
      <c r="U152" s="6"/>
      <c r="V152" s="6"/>
      <c r="W152" s="6"/>
      <c r="X152" s="6"/>
    </row>
    <row r="153" spans="1:24" s="59" customFormat="1">
      <c r="A153" s="24"/>
      <c r="B153" s="60"/>
      <c r="C153" s="50"/>
      <c r="D153" s="50"/>
      <c r="E153" s="51"/>
      <c r="F153" s="50"/>
      <c r="G153" s="50"/>
      <c r="H153" s="78"/>
      <c r="I153" s="78"/>
      <c r="J153" s="61"/>
      <c r="K153" s="6"/>
      <c r="L153" s="6"/>
      <c r="M153" s="52"/>
      <c r="N153" s="6"/>
      <c r="O153" s="6"/>
      <c r="P153" s="6"/>
      <c r="Q153" s="6"/>
      <c r="R153" s="6"/>
      <c r="S153" s="6"/>
      <c r="T153" s="6"/>
      <c r="U153" s="6"/>
      <c r="V153" s="6"/>
      <c r="W153" s="6"/>
      <c r="X153" s="6"/>
    </row>
    <row r="154" spans="1:24" s="59" customFormat="1">
      <c r="A154" s="24"/>
      <c r="B154" s="60"/>
      <c r="C154" s="50"/>
      <c r="D154" s="50"/>
      <c r="E154" s="51"/>
      <c r="F154" s="50"/>
      <c r="G154" s="50"/>
      <c r="H154" s="78"/>
      <c r="I154" s="78"/>
      <c r="J154" s="61"/>
      <c r="K154" s="6"/>
      <c r="L154" s="6"/>
      <c r="M154" s="52"/>
      <c r="N154" s="6"/>
      <c r="O154" s="6"/>
      <c r="P154" s="6"/>
      <c r="Q154" s="6"/>
      <c r="R154" s="6"/>
      <c r="S154" s="6"/>
      <c r="T154" s="6"/>
      <c r="U154" s="6"/>
      <c r="V154" s="6"/>
      <c r="W154" s="6"/>
      <c r="X154" s="6"/>
    </row>
    <row r="155" spans="1:24" s="59" customFormat="1">
      <c r="A155" s="24"/>
      <c r="B155" s="60"/>
      <c r="C155" s="50"/>
      <c r="D155" s="50"/>
      <c r="E155" s="51"/>
      <c r="F155" s="50"/>
      <c r="G155" s="50"/>
      <c r="H155" s="78"/>
      <c r="I155" s="78"/>
      <c r="J155" s="61"/>
      <c r="K155" s="6"/>
      <c r="L155" s="6"/>
      <c r="M155" s="52"/>
      <c r="N155" s="6"/>
      <c r="O155" s="6"/>
      <c r="P155" s="6"/>
      <c r="Q155" s="6"/>
      <c r="R155" s="6"/>
      <c r="S155" s="6"/>
      <c r="T155" s="6"/>
      <c r="U155" s="6"/>
      <c r="V155" s="6"/>
      <c r="W155" s="6"/>
      <c r="X155" s="6"/>
    </row>
    <row r="156" spans="1:24" s="59" customFormat="1">
      <c r="A156" s="24"/>
      <c r="B156" s="60"/>
      <c r="C156" s="50"/>
      <c r="D156" s="50"/>
      <c r="E156" s="51"/>
      <c r="F156" s="50"/>
      <c r="G156" s="50"/>
      <c r="H156" s="78"/>
      <c r="I156" s="78"/>
      <c r="J156" s="61"/>
      <c r="K156" s="6"/>
      <c r="L156" s="6"/>
      <c r="M156" s="52"/>
      <c r="N156" s="6"/>
      <c r="O156" s="6"/>
      <c r="P156" s="6"/>
      <c r="Q156" s="6"/>
      <c r="R156" s="6"/>
      <c r="S156" s="6"/>
      <c r="T156" s="6"/>
      <c r="U156" s="6"/>
      <c r="V156" s="6"/>
      <c r="W156" s="6"/>
      <c r="X156" s="6"/>
    </row>
    <row r="157" spans="1:24" s="59" customFormat="1">
      <c r="A157" s="24"/>
      <c r="B157" s="60"/>
      <c r="C157" s="50"/>
      <c r="D157" s="50"/>
      <c r="E157" s="51"/>
      <c r="F157" s="50"/>
      <c r="G157" s="50"/>
      <c r="H157" s="78"/>
      <c r="I157" s="78"/>
      <c r="J157" s="61"/>
      <c r="K157" s="6"/>
      <c r="L157" s="6"/>
      <c r="M157" s="52"/>
      <c r="N157" s="6"/>
      <c r="O157" s="6"/>
      <c r="P157" s="6"/>
      <c r="Q157" s="6"/>
      <c r="R157" s="6"/>
      <c r="S157" s="6"/>
      <c r="T157" s="6"/>
      <c r="U157" s="6"/>
      <c r="V157" s="6"/>
      <c r="W157" s="6"/>
      <c r="X157" s="6"/>
    </row>
    <row r="158" spans="1:24" s="59" customFormat="1">
      <c r="A158" s="24"/>
      <c r="B158" s="60"/>
      <c r="C158" s="50"/>
      <c r="D158" s="50"/>
      <c r="E158" s="51"/>
      <c r="F158" s="50"/>
      <c r="G158" s="50"/>
      <c r="H158" s="78"/>
      <c r="I158" s="78"/>
      <c r="J158" s="61"/>
      <c r="K158" s="6"/>
      <c r="L158" s="6"/>
      <c r="M158" s="52"/>
      <c r="N158" s="6"/>
      <c r="O158" s="6"/>
      <c r="P158" s="6"/>
      <c r="Q158" s="6"/>
      <c r="R158" s="6"/>
      <c r="S158" s="6"/>
      <c r="T158" s="6"/>
      <c r="U158" s="6"/>
      <c r="V158" s="6"/>
      <c r="W158" s="6"/>
      <c r="X158" s="6"/>
    </row>
    <row r="159" spans="1:24" s="59" customFormat="1">
      <c r="A159" s="24"/>
      <c r="B159" s="60"/>
      <c r="C159" s="50"/>
      <c r="D159" s="50"/>
      <c r="E159" s="51"/>
      <c r="F159" s="50"/>
      <c r="G159" s="50"/>
      <c r="H159" s="78"/>
      <c r="I159" s="78"/>
      <c r="J159" s="61"/>
      <c r="K159" s="6"/>
      <c r="L159" s="6"/>
      <c r="M159" s="52"/>
      <c r="N159" s="6"/>
      <c r="O159" s="6"/>
      <c r="P159" s="6"/>
      <c r="Q159" s="6"/>
      <c r="R159" s="6"/>
      <c r="S159" s="6"/>
      <c r="T159" s="6"/>
      <c r="U159" s="6"/>
      <c r="V159" s="6"/>
      <c r="W159" s="6"/>
      <c r="X159" s="6"/>
    </row>
    <row r="160" spans="1:24" s="59" customFormat="1">
      <c r="A160" s="24"/>
      <c r="B160" s="60"/>
      <c r="C160" s="50"/>
      <c r="D160" s="50"/>
      <c r="E160" s="51"/>
      <c r="F160" s="50"/>
      <c r="G160" s="50"/>
      <c r="H160" s="78"/>
      <c r="I160" s="78"/>
      <c r="J160" s="61"/>
      <c r="K160" s="6"/>
      <c r="L160" s="6"/>
      <c r="M160" s="52"/>
      <c r="N160" s="6"/>
      <c r="O160" s="6"/>
      <c r="P160" s="6"/>
      <c r="Q160" s="6"/>
      <c r="R160" s="6"/>
      <c r="S160" s="6"/>
      <c r="T160" s="6"/>
      <c r="U160" s="6"/>
      <c r="V160" s="6"/>
      <c r="W160" s="6"/>
      <c r="X160" s="6"/>
    </row>
    <row r="161" spans="1:24" s="59" customFormat="1">
      <c r="A161" s="24"/>
      <c r="B161" s="60"/>
      <c r="C161" s="50"/>
      <c r="D161" s="50"/>
      <c r="E161" s="51"/>
      <c r="F161" s="50"/>
      <c r="G161" s="50"/>
      <c r="H161" s="78"/>
      <c r="I161" s="78"/>
      <c r="J161" s="61"/>
      <c r="K161" s="6"/>
      <c r="L161" s="6"/>
      <c r="M161" s="52"/>
      <c r="N161" s="6"/>
      <c r="O161" s="6"/>
      <c r="P161" s="6"/>
      <c r="Q161" s="6"/>
      <c r="R161" s="6"/>
      <c r="S161" s="6"/>
      <c r="T161" s="6"/>
      <c r="U161" s="6"/>
      <c r="V161" s="6"/>
      <c r="W161" s="6"/>
      <c r="X161" s="6"/>
    </row>
    <row r="162" spans="1:24" s="59" customFormat="1">
      <c r="A162" s="24"/>
      <c r="B162" s="60"/>
      <c r="C162" s="50"/>
      <c r="D162" s="50"/>
      <c r="E162" s="51"/>
      <c r="F162" s="50"/>
      <c r="G162" s="50"/>
      <c r="H162" s="78"/>
      <c r="I162" s="78"/>
      <c r="J162" s="61"/>
      <c r="K162" s="6"/>
      <c r="L162" s="6"/>
      <c r="M162" s="52"/>
      <c r="N162" s="6"/>
      <c r="O162" s="6"/>
      <c r="P162" s="6"/>
      <c r="Q162" s="6"/>
      <c r="R162" s="6"/>
      <c r="S162" s="6"/>
      <c r="T162" s="6"/>
      <c r="U162" s="6"/>
      <c r="V162" s="6"/>
      <c r="W162" s="6"/>
      <c r="X162" s="6"/>
    </row>
    <row r="163" spans="1:24" s="59" customFormat="1">
      <c r="A163" s="24"/>
      <c r="B163" s="60"/>
      <c r="C163" s="50"/>
      <c r="D163" s="50"/>
      <c r="E163" s="51"/>
      <c r="F163" s="50"/>
      <c r="G163" s="50"/>
      <c r="H163" s="78"/>
      <c r="I163" s="78"/>
      <c r="J163" s="61"/>
      <c r="K163" s="6"/>
      <c r="L163" s="6"/>
      <c r="M163" s="52"/>
      <c r="N163" s="6"/>
      <c r="O163" s="6"/>
      <c r="P163" s="6"/>
      <c r="Q163" s="6"/>
      <c r="R163" s="6"/>
      <c r="S163" s="6"/>
      <c r="T163" s="6"/>
      <c r="U163" s="6"/>
      <c r="V163" s="6"/>
      <c r="W163" s="6"/>
      <c r="X163" s="6"/>
    </row>
    <row r="164" spans="1:24" s="59" customFormat="1">
      <c r="A164" s="24"/>
      <c r="B164" s="60"/>
      <c r="C164" s="50"/>
      <c r="D164" s="50"/>
      <c r="E164" s="51"/>
      <c r="F164" s="50"/>
      <c r="G164" s="50"/>
      <c r="H164" s="78"/>
      <c r="I164" s="78"/>
      <c r="J164" s="61"/>
      <c r="K164" s="6"/>
      <c r="L164" s="6"/>
      <c r="M164" s="52"/>
      <c r="N164" s="6"/>
      <c r="O164" s="6"/>
      <c r="P164" s="6"/>
      <c r="Q164" s="6"/>
      <c r="R164" s="6"/>
      <c r="S164" s="6"/>
      <c r="T164" s="6"/>
      <c r="U164" s="6"/>
      <c r="V164" s="6"/>
      <c r="W164" s="6"/>
      <c r="X164" s="6"/>
    </row>
  </sheetData>
  <autoFilter ref="B8:H89" xr:uid="{D2B1BCAE-483B-4213-AE5B-A6697C5CD67B}"/>
  <mergeCells count="5">
    <mergeCell ref="B1:G1"/>
    <mergeCell ref="O4:Q4"/>
    <mergeCell ref="R4:T4"/>
    <mergeCell ref="B91:I91"/>
    <mergeCell ref="H7:I7"/>
  </mergeCells>
  <conditionalFormatting sqref="B9:I89">
    <cfRule type="expression" dxfId="15" priority="1">
      <formula>$B9="X INCITY"</formula>
    </cfRule>
    <cfRule type="expression" dxfId="14" priority="2">
      <formula>$B9="X WORKS"</formula>
    </cfRule>
    <cfRule type="expression" dxfId="13" priority="3">
      <formula>$B9="X COACH"</formula>
    </cfRule>
    <cfRule type="expression" dxfId="12" priority="4">
      <formula>$B9="X MULTI"</formula>
    </cfRule>
    <cfRule type="expression" dxfId="11" priority="5">
      <formula>$B9="X LINE"</formula>
    </cfRule>
    <cfRule type="expression" dxfId="10" priority="6">
      <formula>$L9="HEADLINE"</formula>
    </cfRule>
    <cfRule type="expression" dxfId="9" priority="7">
      <formula>$K9=1</formula>
    </cfRule>
    <cfRule type="expression" dxfId="8" priority="8">
      <formula>$K9=0</formula>
    </cfRule>
  </conditionalFormatting>
  <dataValidations count="1">
    <dataValidation type="list" allowBlank="1" showInputMessage="1" showErrorMessage="1" sqref="S7" xr:uid="{480AFDB2-F9FD-4A28-AA3B-738458FE2652}">
      <formula1>$R$10:$R$13</formula1>
    </dataValidation>
  </dataValidations>
  <pageMargins left="0.19685039370078741" right="0.19685039370078741" top="0.78740157480314965" bottom="0.19685039370078741" header="0.31496062992125984" footer="0.31496062992125984"/>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BAC7-B8A0-4824-AA85-2B310B41C8AC}">
  <sheetPr filterMode="1">
    <tabColor rgb="FFFF0000"/>
  </sheetPr>
  <dimension ref="A1:AB59"/>
  <sheetViews>
    <sheetView showGridLines="0" view="pageBreakPreview" zoomScale="52" zoomScaleNormal="100" zoomScaleSheetLayoutView="70" workbookViewId="0">
      <selection activeCell="N78" sqref="N78"/>
    </sheetView>
  </sheetViews>
  <sheetFormatPr defaultColWidth="6.26953125" defaultRowHeight="15.5" outlineLevelCol="2"/>
  <cols>
    <col min="1" max="1" width="8" style="24" customWidth="1"/>
    <col min="2" max="2" width="21.54296875" style="50" bestFit="1" customWidth="1"/>
    <col min="3" max="3" width="29.1796875" style="50" bestFit="1" customWidth="1"/>
    <col min="4" max="4" width="31" style="50" bestFit="1" customWidth="1"/>
    <col min="5" max="5" width="20.26953125" style="50" bestFit="1" customWidth="1"/>
    <col min="6" max="6" width="9" style="50" customWidth="1"/>
    <col min="7" max="7" width="7.1796875" style="50" customWidth="1"/>
    <col min="8" max="11" width="9.7265625" style="12" customWidth="1"/>
    <col min="12" max="12" width="18.7265625" style="78" bestFit="1" customWidth="1"/>
    <col min="13" max="13" width="18.7265625" style="78" customWidth="1"/>
    <col min="14" max="14" width="35.453125" style="17" customWidth="1"/>
    <col min="15" max="15" width="7.1796875" style="6" hidden="1" customWidth="1" outlineLevel="2"/>
    <col min="16" max="16" width="12" style="6" hidden="1" customWidth="1" outlineLevel="2"/>
    <col min="17" max="17" width="16.26953125" style="52" hidden="1" customWidth="1" collapsed="1"/>
    <col min="18" max="19" width="12" style="6" hidden="1" customWidth="1" outlineLevel="2"/>
    <col min="20" max="20" width="6.81640625" style="6" hidden="1" customWidth="1" collapsed="1"/>
    <col min="21" max="21" width="0" style="6" hidden="1" customWidth="1"/>
    <col min="22" max="22" width="10.81640625" style="6" hidden="1" customWidth="1"/>
    <col min="23" max="23" width="3.453125" style="6" hidden="1" customWidth="1"/>
    <col min="24" max="24" width="12.26953125" style="6" hidden="1" customWidth="1"/>
    <col min="25" max="25" width="41.453125" style="6" hidden="1" customWidth="1"/>
    <col min="26" max="27" width="12" style="6" hidden="1" customWidth="1"/>
    <col min="28" max="28" width="10.54296875" style="6" hidden="1" customWidth="1"/>
    <col min="29" max="31" width="0" style="6" hidden="1" customWidth="1"/>
    <col min="32" max="16384" width="6.26953125" style="6"/>
  </cols>
  <sheetData>
    <row r="1" spans="1:28" ht="16">
      <c r="A1" s="1"/>
      <c r="B1" s="176"/>
      <c r="C1" s="176"/>
      <c r="D1" s="176"/>
      <c r="E1" s="176"/>
      <c r="F1" s="176"/>
      <c r="G1" s="176"/>
      <c r="H1" s="176"/>
      <c r="I1" s="176"/>
      <c r="J1" s="176"/>
      <c r="K1" s="176"/>
      <c r="L1" s="176"/>
      <c r="M1" s="2"/>
      <c r="N1" s="3"/>
      <c r="O1" s="1"/>
      <c r="P1" s="4"/>
      <c r="Q1" s="5"/>
      <c r="R1" s="4"/>
      <c r="S1" s="4"/>
      <c r="T1" s="4"/>
      <c r="U1" s="4"/>
      <c r="V1" s="4"/>
      <c r="W1" s="4"/>
      <c r="X1" s="4"/>
      <c r="Y1" s="4"/>
      <c r="Z1" s="4"/>
      <c r="AA1" s="4"/>
      <c r="AB1" s="4"/>
    </row>
    <row r="2" spans="1:28" ht="16">
      <c r="A2" s="1"/>
      <c r="B2" s="2"/>
      <c r="C2" s="2"/>
      <c r="D2" s="2"/>
      <c r="E2" s="2"/>
      <c r="F2" s="2"/>
      <c r="G2" s="2"/>
      <c r="H2" s="2"/>
      <c r="I2" s="2"/>
      <c r="J2" s="2"/>
      <c r="K2" s="2"/>
      <c r="L2" s="75"/>
      <c r="M2" s="75"/>
      <c r="N2" s="3"/>
      <c r="O2" s="1"/>
      <c r="P2" s="1"/>
      <c r="Q2" s="5"/>
      <c r="R2" s="1"/>
      <c r="S2" s="1"/>
      <c r="T2" s="1"/>
      <c r="U2" s="1"/>
      <c r="V2" s="1"/>
      <c r="W2" s="1"/>
      <c r="X2" s="1"/>
      <c r="Y2" s="1"/>
      <c r="Z2" s="1"/>
      <c r="AA2" s="1"/>
      <c r="AB2" s="1"/>
    </row>
    <row r="3" spans="1:28" ht="16">
      <c r="A3" s="1"/>
      <c r="B3" s="2"/>
      <c r="C3" s="2"/>
      <c r="D3" s="2"/>
      <c r="E3" s="2"/>
      <c r="F3" s="2"/>
      <c r="G3" s="2"/>
      <c r="H3" s="2"/>
      <c r="I3" s="2"/>
      <c r="J3" s="2"/>
      <c r="K3" s="2"/>
      <c r="L3" s="75"/>
      <c r="M3" s="14" t="s">
        <v>4</v>
      </c>
      <c r="N3" s="3"/>
      <c r="O3" s="1"/>
      <c r="P3" s="1"/>
      <c r="Q3" s="5"/>
      <c r="R3" s="1"/>
      <c r="S3" s="1"/>
      <c r="T3" s="1"/>
      <c r="U3" s="1"/>
      <c r="V3" s="1"/>
      <c r="W3" s="1"/>
      <c r="X3" s="1"/>
      <c r="Y3" s="1"/>
      <c r="Z3" s="1"/>
      <c r="AA3" s="1"/>
      <c r="AB3" s="1"/>
    </row>
    <row r="4" spans="1:28" ht="16">
      <c r="A4" s="1"/>
      <c r="B4" s="2"/>
      <c r="C4" s="2"/>
      <c r="D4" s="2"/>
      <c r="E4" s="2"/>
      <c r="F4" s="2"/>
      <c r="G4" s="2"/>
      <c r="H4" s="2"/>
      <c r="I4" s="2"/>
      <c r="J4" s="2"/>
      <c r="K4" s="2"/>
      <c r="L4" s="75"/>
      <c r="M4" s="86">
        <v>0.45</v>
      </c>
      <c r="N4" s="8"/>
      <c r="O4" s="9"/>
      <c r="P4" s="9"/>
      <c r="Q4" s="5"/>
      <c r="R4" s="1"/>
      <c r="S4" s="177" t="s">
        <v>0</v>
      </c>
      <c r="T4" s="177"/>
      <c r="U4" s="177"/>
      <c r="V4" s="177" t="s">
        <v>1</v>
      </c>
      <c r="W4" s="177"/>
      <c r="X4" s="177"/>
      <c r="Y4" s="1"/>
      <c r="Z4" s="1"/>
      <c r="AA4" s="1"/>
      <c r="AB4" s="1"/>
    </row>
    <row r="5" spans="1:28" ht="16">
      <c r="A5" s="1"/>
      <c r="B5" s="2"/>
      <c r="C5" s="2"/>
      <c r="D5" s="2"/>
      <c r="E5" s="2"/>
      <c r="F5" s="2"/>
      <c r="G5" s="2"/>
      <c r="H5" s="2"/>
      <c r="I5" s="2"/>
      <c r="J5" s="2"/>
      <c r="K5" s="2"/>
      <c r="L5" s="75"/>
      <c r="M5" s="75"/>
      <c r="N5" s="3"/>
      <c r="O5" s="1"/>
      <c r="P5" s="1"/>
      <c r="Q5" s="5"/>
      <c r="R5" s="10" t="s">
        <v>2</v>
      </c>
      <c r="S5" s="11">
        <v>2024</v>
      </c>
      <c r="T5" s="11">
        <v>12</v>
      </c>
      <c r="U5" s="11">
        <v>31</v>
      </c>
      <c r="V5" s="11">
        <v>2025</v>
      </c>
      <c r="W5" s="11">
        <v>12</v>
      </c>
      <c r="X5" s="11">
        <v>31</v>
      </c>
      <c r="Y5" s="1"/>
      <c r="Z5" s="1"/>
      <c r="AA5" s="1"/>
      <c r="AB5" s="1"/>
    </row>
    <row r="6" spans="1:28" ht="16">
      <c r="A6" s="1"/>
      <c r="B6" s="2"/>
      <c r="C6" s="2"/>
      <c r="D6" s="2"/>
      <c r="E6" s="2"/>
      <c r="F6" s="2"/>
      <c r="G6" s="2"/>
      <c r="H6" s="2"/>
      <c r="I6" s="2"/>
      <c r="J6" s="2"/>
      <c r="K6" s="2"/>
      <c r="L6" s="75"/>
      <c r="M6" s="75"/>
      <c r="N6" s="3"/>
      <c r="O6" s="1"/>
      <c r="P6" s="1"/>
      <c r="Q6" s="5"/>
      <c r="R6" s="10" t="s">
        <v>3</v>
      </c>
      <c r="S6" s="11">
        <v>2024</v>
      </c>
      <c r="T6" s="11">
        <v>12</v>
      </c>
      <c r="U6" s="11">
        <v>31</v>
      </c>
      <c r="V6" s="11">
        <v>2025</v>
      </c>
      <c r="W6" s="11">
        <v>12</v>
      </c>
      <c r="X6" s="11">
        <v>31</v>
      </c>
      <c r="Y6" s="1"/>
      <c r="Z6" s="1"/>
      <c r="AA6" s="1"/>
      <c r="AB6" s="1"/>
    </row>
    <row r="7" spans="1:28" ht="21">
      <c r="A7" s="18"/>
      <c r="B7" s="62" t="s">
        <v>288</v>
      </c>
      <c r="C7" s="63"/>
      <c r="D7" s="63"/>
      <c r="E7" s="63"/>
      <c r="F7" s="63"/>
      <c r="G7" s="63"/>
      <c r="H7" s="13"/>
      <c r="I7" s="13"/>
      <c r="J7" s="13"/>
      <c r="K7" s="13"/>
      <c r="L7" s="79"/>
      <c r="M7" s="79"/>
      <c r="N7" s="64"/>
      <c r="O7" s="21"/>
      <c r="P7" s="21"/>
      <c r="Q7" s="22"/>
      <c r="R7" s="21"/>
      <c r="S7" s="21"/>
      <c r="T7" s="21"/>
      <c r="U7" s="21"/>
      <c r="V7" s="21"/>
      <c r="W7" s="21" t="s">
        <v>8</v>
      </c>
      <c r="X7" s="65" t="s">
        <v>9</v>
      </c>
      <c r="Y7" s="21"/>
      <c r="Z7" s="21"/>
      <c r="AA7" s="21"/>
      <c r="AB7" s="21"/>
    </row>
    <row r="8" spans="1:28" ht="21">
      <c r="A8" s="18"/>
      <c r="B8" s="66" t="s">
        <v>9</v>
      </c>
      <c r="C8" s="63"/>
      <c r="D8" s="63"/>
      <c r="E8" s="63"/>
      <c r="F8" s="63"/>
      <c r="G8" s="63"/>
      <c r="H8" s="13"/>
      <c r="I8" s="13"/>
      <c r="J8" s="13"/>
      <c r="K8" s="13"/>
      <c r="L8" s="79"/>
      <c r="M8" s="79"/>
      <c r="N8" s="64"/>
      <c r="O8" s="21"/>
      <c r="P8" s="21"/>
      <c r="Q8" s="22"/>
      <c r="R8" s="21"/>
      <c r="S8" s="21"/>
      <c r="T8" s="21"/>
      <c r="U8" s="21"/>
      <c r="V8" s="21"/>
      <c r="W8" s="21"/>
      <c r="X8" s="21"/>
      <c r="Y8" s="21"/>
      <c r="Z8" s="21"/>
      <c r="AA8" s="21"/>
      <c r="AB8" s="21"/>
    </row>
    <row r="9" spans="1:28" ht="21">
      <c r="A9" s="18"/>
      <c r="B9" s="67" t="s">
        <v>16</v>
      </c>
      <c r="C9" s="63"/>
      <c r="D9" s="63"/>
      <c r="E9" s="63"/>
      <c r="F9" s="63"/>
      <c r="G9" s="63"/>
      <c r="H9" s="183" t="s">
        <v>6</v>
      </c>
      <c r="I9" s="183"/>
      <c r="J9" s="183"/>
      <c r="K9" s="183"/>
      <c r="L9" s="80" t="s">
        <v>7</v>
      </c>
      <c r="M9" s="80"/>
      <c r="N9" s="64"/>
      <c r="O9" s="21"/>
      <c r="P9" s="21"/>
      <c r="Q9" s="22"/>
      <c r="R9" s="21"/>
      <c r="S9" s="21"/>
      <c r="T9" s="21"/>
      <c r="U9" s="21"/>
      <c r="V9" s="21"/>
      <c r="W9" s="21"/>
      <c r="X9" s="21"/>
      <c r="Y9" s="21"/>
      <c r="Z9" s="21"/>
      <c r="AA9" s="21"/>
      <c r="AB9" s="21"/>
    </row>
    <row r="10" spans="1:28" ht="43.5" customHeight="1">
      <c r="B10" s="68" t="s">
        <v>10</v>
      </c>
      <c r="C10" s="68" t="s">
        <v>11</v>
      </c>
      <c r="D10" s="68" t="s">
        <v>12</v>
      </c>
      <c r="E10" s="68" t="s">
        <v>13</v>
      </c>
      <c r="F10" s="68" t="s">
        <v>14</v>
      </c>
      <c r="G10" s="68" t="s">
        <v>15</v>
      </c>
      <c r="H10" s="69"/>
      <c r="I10" s="69"/>
      <c r="J10" s="184"/>
      <c r="K10" s="185"/>
      <c r="L10" s="81" t="s">
        <v>16</v>
      </c>
      <c r="M10" s="85" t="s">
        <v>17</v>
      </c>
      <c r="N10" s="28"/>
      <c r="O10" s="6">
        <v>0</v>
      </c>
      <c r="P10" s="6" t="s">
        <v>18</v>
      </c>
      <c r="Q10" s="29" t="s">
        <v>19</v>
      </c>
      <c r="R10" s="29" t="s">
        <v>20</v>
      </c>
      <c r="S10" s="29" t="s">
        <v>21</v>
      </c>
    </row>
    <row r="11" spans="1:28" hidden="1">
      <c r="B11" s="30" t="s">
        <v>289</v>
      </c>
      <c r="C11" s="31" t="s">
        <v>109</v>
      </c>
      <c r="D11" s="32"/>
      <c r="E11" s="33"/>
      <c r="F11" s="33"/>
      <c r="G11" s="33"/>
      <c r="H11" s="34"/>
      <c r="I11" s="35"/>
      <c r="J11" s="35"/>
      <c r="K11" s="35"/>
      <c r="L11" s="82"/>
      <c r="M11" s="82"/>
      <c r="N11" s="70"/>
      <c r="O11" s="6">
        <v>0</v>
      </c>
      <c r="P11" s="6" t="s">
        <v>24</v>
      </c>
      <c r="Q11" s="58"/>
      <c r="R11" s="39" t="s">
        <v>18</v>
      </c>
      <c r="S11" s="39"/>
      <c r="T11" s="6">
        <v>0</v>
      </c>
    </row>
    <row r="12" spans="1:28" hidden="1">
      <c r="B12" s="31">
        <v>775446</v>
      </c>
      <c r="C12" s="31" t="s">
        <v>290</v>
      </c>
      <c r="D12" s="32" t="s">
        <v>140</v>
      </c>
      <c r="E12" s="71" t="s">
        <v>291</v>
      </c>
      <c r="F12" s="71" t="s">
        <v>14</v>
      </c>
      <c r="G12" s="71" t="s">
        <v>15</v>
      </c>
      <c r="H12" s="42" t="s">
        <v>100</v>
      </c>
      <c r="I12" s="43" t="s">
        <v>28</v>
      </c>
      <c r="J12" s="43" t="s">
        <v>34</v>
      </c>
      <c r="K12" s="43" t="s">
        <v>36</v>
      </c>
      <c r="L12" s="73">
        <v>601</v>
      </c>
      <c r="M12" s="73">
        <f t="shared" ref="M12:M56" si="0">IF(L12="","",L12*(1-$M$4))</f>
        <v>330.55</v>
      </c>
      <c r="N12" s="37" t="s">
        <v>18</v>
      </c>
      <c r="O12" s="6">
        <v>1</v>
      </c>
      <c r="P12" s="6" t="s">
        <v>18</v>
      </c>
      <c r="Q12" s="38" t="s">
        <v>289</v>
      </c>
      <c r="R12" s="39">
        <v>45352</v>
      </c>
      <c r="S12" s="39">
        <v>0</v>
      </c>
      <c r="T12" s="6">
        <v>1</v>
      </c>
      <c r="V12" s="6" t="s">
        <v>30</v>
      </c>
      <c r="W12" s="6">
        <v>8</v>
      </c>
    </row>
    <row r="13" spans="1:28" ht="16" hidden="1">
      <c r="B13" s="31">
        <v>614228</v>
      </c>
      <c r="C13" s="31" t="s">
        <v>97</v>
      </c>
      <c r="D13" s="32" t="s">
        <v>98</v>
      </c>
      <c r="E13" s="71" t="s">
        <v>292</v>
      </c>
      <c r="F13" s="32" t="s">
        <v>14</v>
      </c>
      <c r="G13" s="41" t="s">
        <v>15</v>
      </c>
      <c r="H13" s="42" t="s">
        <v>100</v>
      </c>
      <c r="I13" s="43" t="s">
        <v>28</v>
      </c>
      <c r="J13" s="43" t="s">
        <v>34</v>
      </c>
      <c r="K13" s="43" t="s">
        <v>103</v>
      </c>
      <c r="L13" s="73">
        <v>337</v>
      </c>
      <c r="M13" s="73">
        <f t="shared" si="0"/>
        <v>185.35000000000002</v>
      </c>
      <c r="N13" s="37" t="s">
        <v>18</v>
      </c>
      <c r="O13" s="6">
        <v>0</v>
      </c>
      <c r="P13" s="6" t="s">
        <v>18</v>
      </c>
      <c r="Q13" s="38" t="s">
        <v>289</v>
      </c>
      <c r="R13" s="39">
        <v>43070</v>
      </c>
      <c r="S13" s="39">
        <v>0</v>
      </c>
      <c r="T13" s="6">
        <v>2</v>
      </c>
      <c r="V13" s="6" t="s">
        <v>8</v>
      </c>
      <c r="W13" s="6">
        <v>9</v>
      </c>
    </row>
    <row r="14" spans="1:28" ht="16" hidden="1">
      <c r="B14" s="31">
        <v>901831</v>
      </c>
      <c r="C14" s="31" t="s">
        <v>101</v>
      </c>
      <c r="D14" s="32" t="s">
        <v>102</v>
      </c>
      <c r="E14" s="71" t="s">
        <v>292</v>
      </c>
      <c r="F14" s="32" t="s">
        <v>14</v>
      </c>
      <c r="G14" s="41" t="s">
        <v>15</v>
      </c>
      <c r="H14" s="42" t="s">
        <v>100</v>
      </c>
      <c r="I14" s="43" t="s">
        <v>28</v>
      </c>
      <c r="J14" s="43" t="s">
        <v>34</v>
      </c>
      <c r="K14" s="43" t="s">
        <v>178</v>
      </c>
      <c r="L14" s="73">
        <v>345</v>
      </c>
      <c r="M14" s="73">
        <f t="shared" si="0"/>
        <v>189.75000000000003</v>
      </c>
      <c r="N14" s="37" t="s">
        <v>18</v>
      </c>
      <c r="O14" s="6">
        <v>1</v>
      </c>
      <c r="P14" s="6" t="s">
        <v>18</v>
      </c>
      <c r="Q14" s="38" t="s">
        <v>289</v>
      </c>
      <c r="R14" s="39">
        <v>43070</v>
      </c>
      <c r="S14" s="39">
        <v>0</v>
      </c>
      <c r="T14" s="6">
        <v>3</v>
      </c>
      <c r="V14" s="6" t="s">
        <v>37</v>
      </c>
      <c r="W14" s="6">
        <v>10</v>
      </c>
    </row>
    <row r="15" spans="1:28" ht="16" hidden="1">
      <c r="B15" s="31">
        <v>141889</v>
      </c>
      <c r="C15" s="31" t="s">
        <v>104</v>
      </c>
      <c r="D15" s="32" t="s">
        <v>105</v>
      </c>
      <c r="E15" s="71" t="s">
        <v>292</v>
      </c>
      <c r="F15" s="32" t="s">
        <v>14</v>
      </c>
      <c r="G15" s="41" t="s">
        <v>15</v>
      </c>
      <c r="H15" s="42" t="s">
        <v>100</v>
      </c>
      <c r="I15" s="43" t="s">
        <v>28</v>
      </c>
      <c r="J15" s="43" t="s">
        <v>34</v>
      </c>
      <c r="K15" s="43" t="s">
        <v>103</v>
      </c>
      <c r="L15" s="73">
        <v>388</v>
      </c>
      <c r="M15" s="73">
        <f t="shared" si="0"/>
        <v>213.4</v>
      </c>
      <c r="N15" s="37" t="s">
        <v>18</v>
      </c>
      <c r="O15" s="6">
        <v>0</v>
      </c>
      <c r="P15" s="6" t="s">
        <v>18</v>
      </c>
      <c r="Q15" s="38" t="s">
        <v>289</v>
      </c>
      <c r="R15" s="39">
        <v>43070</v>
      </c>
      <c r="S15" s="39">
        <v>0</v>
      </c>
      <c r="T15" s="6">
        <v>4</v>
      </c>
      <c r="V15" s="6" t="s">
        <v>42</v>
      </c>
      <c r="W15" s="6">
        <v>11</v>
      </c>
      <c r="Y15" s="44" t="s">
        <v>30</v>
      </c>
      <c r="Z15" s="44" t="s">
        <v>8</v>
      </c>
      <c r="AA15" s="44" t="s">
        <v>37</v>
      </c>
      <c r="AB15" s="44" t="s">
        <v>42</v>
      </c>
    </row>
    <row r="16" spans="1:28" ht="16" hidden="1">
      <c r="B16" s="31">
        <v>840765</v>
      </c>
      <c r="C16" s="31" t="s">
        <v>122</v>
      </c>
      <c r="D16" s="32" t="s">
        <v>111</v>
      </c>
      <c r="E16" s="71" t="s">
        <v>292</v>
      </c>
      <c r="F16" s="32" t="s">
        <v>14</v>
      </c>
      <c r="G16" s="41" t="s">
        <v>15</v>
      </c>
      <c r="H16" s="42" t="s">
        <v>35</v>
      </c>
      <c r="I16" s="43" t="s">
        <v>28</v>
      </c>
      <c r="J16" s="43" t="s">
        <v>34</v>
      </c>
      <c r="K16" s="43" t="s">
        <v>77</v>
      </c>
      <c r="L16" s="73">
        <v>466</v>
      </c>
      <c r="M16" s="73">
        <f t="shared" si="0"/>
        <v>256.3</v>
      </c>
      <c r="N16" s="37" t="s">
        <v>18</v>
      </c>
      <c r="O16" s="6">
        <v>1</v>
      </c>
      <c r="P16" s="6" t="s">
        <v>18</v>
      </c>
      <c r="Q16" s="38" t="s">
        <v>289</v>
      </c>
      <c r="R16" s="39">
        <v>44805</v>
      </c>
      <c r="S16" s="39">
        <v>0</v>
      </c>
      <c r="T16" s="6">
        <v>5</v>
      </c>
      <c r="X16" s="45"/>
      <c r="Y16" s="45" t="s">
        <v>221</v>
      </c>
      <c r="Z16" s="45" t="s">
        <v>10</v>
      </c>
      <c r="AA16" s="45" t="s">
        <v>221</v>
      </c>
      <c r="AB16" s="45" t="s">
        <v>221</v>
      </c>
    </row>
    <row r="17" spans="2:28" ht="16" hidden="1">
      <c r="B17" s="31">
        <v>520276</v>
      </c>
      <c r="C17" s="31" t="s">
        <v>127</v>
      </c>
      <c r="D17" s="32" t="s">
        <v>117</v>
      </c>
      <c r="E17" s="71" t="s">
        <v>292</v>
      </c>
      <c r="F17" s="32" t="s">
        <v>14</v>
      </c>
      <c r="G17" s="41" t="s">
        <v>15</v>
      </c>
      <c r="H17" s="42" t="s">
        <v>100</v>
      </c>
      <c r="I17" s="43" t="s">
        <v>28</v>
      </c>
      <c r="J17" s="43" t="s">
        <v>34</v>
      </c>
      <c r="K17" s="43" t="s">
        <v>103</v>
      </c>
      <c r="L17" s="73">
        <v>474</v>
      </c>
      <c r="M17" s="73">
        <f t="shared" si="0"/>
        <v>260.70000000000005</v>
      </c>
      <c r="N17" s="37" t="s">
        <v>18</v>
      </c>
      <c r="O17" s="6">
        <v>0</v>
      </c>
      <c r="P17" s="6" t="s">
        <v>18</v>
      </c>
      <c r="Q17" s="38" t="s">
        <v>289</v>
      </c>
      <c r="R17" s="39">
        <v>43070</v>
      </c>
      <c r="S17" s="39">
        <v>0</v>
      </c>
      <c r="T17" s="6">
        <v>6</v>
      </c>
      <c r="X17" s="45"/>
      <c r="Y17" s="45" t="s">
        <v>46</v>
      </c>
      <c r="Z17" s="45" t="s">
        <v>11</v>
      </c>
      <c r="AA17" s="45" t="s">
        <v>47</v>
      </c>
      <c r="AB17" s="45" t="s">
        <v>46</v>
      </c>
    </row>
    <row r="18" spans="2:28" ht="16" hidden="1">
      <c r="B18" s="31">
        <v>279040</v>
      </c>
      <c r="C18" s="31" t="s">
        <v>134</v>
      </c>
      <c r="D18" s="32" t="s">
        <v>135</v>
      </c>
      <c r="E18" s="71" t="s">
        <v>292</v>
      </c>
      <c r="F18" s="32" t="s">
        <v>14</v>
      </c>
      <c r="G18" s="41" t="s">
        <v>15</v>
      </c>
      <c r="H18" s="42" t="s">
        <v>35</v>
      </c>
      <c r="I18" s="43" t="s">
        <v>28</v>
      </c>
      <c r="J18" s="43" t="s">
        <v>34</v>
      </c>
      <c r="K18" s="43" t="s">
        <v>36</v>
      </c>
      <c r="L18" s="73">
        <v>546</v>
      </c>
      <c r="M18" s="73">
        <f t="shared" si="0"/>
        <v>300.3</v>
      </c>
      <c r="N18" s="37" t="s">
        <v>18</v>
      </c>
      <c r="O18" s="6">
        <v>1</v>
      </c>
      <c r="P18" s="6" t="s">
        <v>18</v>
      </c>
      <c r="Q18" s="38" t="s">
        <v>289</v>
      </c>
      <c r="R18" s="39">
        <v>43070</v>
      </c>
      <c r="S18" s="39">
        <v>0</v>
      </c>
      <c r="T18" s="6">
        <v>7</v>
      </c>
      <c r="X18" s="45"/>
      <c r="Y18" s="45" t="s">
        <v>51</v>
      </c>
      <c r="Z18" s="45" t="s">
        <v>12</v>
      </c>
      <c r="AA18" s="45"/>
      <c r="AB18" s="45" t="s">
        <v>52</v>
      </c>
    </row>
    <row r="19" spans="2:28" ht="16" hidden="1">
      <c r="B19" s="31">
        <v>900960</v>
      </c>
      <c r="C19" s="31" t="s">
        <v>139</v>
      </c>
      <c r="D19" s="32" t="s">
        <v>270</v>
      </c>
      <c r="E19" s="71" t="s">
        <v>292</v>
      </c>
      <c r="F19" s="32" t="s">
        <v>18</v>
      </c>
      <c r="G19" s="41" t="s">
        <v>15</v>
      </c>
      <c r="H19" s="42" t="s">
        <v>35</v>
      </c>
      <c r="I19" s="43" t="s">
        <v>28</v>
      </c>
      <c r="J19" s="43" t="s">
        <v>34</v>
      </c>
      <c r="K19" s="43" t="s">
        <v>36</v>
      </c>
      <c r="L19" s="73">
        <v>675</v>
      </c>
      <c r="M19" s="73">
        <f t="shared" si="0"/>
        <v>371.25000000000006</v>
      </c>
      <c r="N19" s="37" t="s">
        <v>18</v>
      </c>
      <c r="O19" s="6">
        <v>0</v>
      </c>
      <c r="P19" s="6" t="s">
        <v>18</v>
      </c>
      <c r="Q19" s="38" t="s">
        <v>289</v>
      </c>
      <c r="R19" s="39">
        <v>43070</v>
      </c>
      <c r="S19" s="39">
        <v>0</v>
      </c>
      <c r="T19" s="6">
        <v>8</v>
      </c>
      <c r="X19" s="45"/>
      <c r="Y19" s="45" t="s">
        <v>56</v>
      </c>
      <c r="Z19" s="45" t="s">
        <v>13</v>
      </c>
      <c r="AA19" s="45" t="s">
        <v>56</v>
      </c>
      <c r="AB19" s="45" t="s">
        <v>57</v>
      </c>
    </row>
    <row r="20" spans="2:28" ht="16" hidden="1">
      <c r="B20" s="31">
        <v>401019</v>
      </c>
      <c r="C20" s="31" t="s">
        <v>141</v>
      </c>
      <c r="D20" s="32" t="s">
        <v>293</v>
      </c>
      <c r="E20" s="71" t="s">
        <v>291</v>
      </c>
      <c r="F20" s="32" t="s">
        <v>14</v>
      </c>
      <c r="G20" s="41" t="s">
        <v>15</v>
      </c>
      <c r="H20" s="42" t="s">
        <v>35</v>
      </c>
      <c r="I20" s="43" t="s">
        <v>35</v>
      </c>
      <c r="J20" s="43" t="s">
        <v>28</v>
      </c>
      <c r="K20" s="43" t="s">
        <v>29</v>
      </c>
      <c r="L20" s="73">
        <v>696</v>
      </c>
      <c r="M20" s="73">
        <f t="shared" si="0"/>
        <v>382.8</v>
      </c>
      <c r="N20" s="37" t="s">
        <v>18</v>
      </c>
      <c r="O20" s="6">
        <v>1</v>
      </c>
      <c r="P20" s="6" t="s">
        <v>18</v>
      </c>
      <c r="Q20" s="38" t="s">
        <v>289</v>
      </c>
      <c r="R20" s="39">
        <v>45474</v>
      </c>
      <c r="S20" s="39">
        <v>0</v>
      </c>
      <c r="T20" s="6">
        <v>9</v>
      </c>
      <c r="X20" s="45"/>
      <c r="Y20" s="45" t="s">
        <v>14</v>
      </c>
      <c r="Z20" s="45" t="s">
        <v>14</v>
      </c>
      <c r="AA20" s="45" t="s">
        <v>14</v>
      </c>
      <c r="AB20" s="45" t="s">
        <v>14</v>
      </c>
    </row>
    <row r="21" spans="2:28" ht="16" hidden="1">
      <c r="B21" s="31">
        <v>615923</v>
      </c>
      <c r="C21" s="31" t="s">
        <v>31</v>
      </c>
      <c r="D21" s="32" t="s">
        <v>32</v>
      </c>
      <c r="E21" s="71" t="s">
        <v>292</v>
      </c>
      <c r="F21" s="32" t="s">
        <v>14</v>
      </c>
      <c r="G21" s="41" t="s">
        <v>15</v>
      </c>
      <c r="H21" s="42" t="s">
        <v>35</v>
      </c>
      <c r="I21" s="43" t="s">
        <v>28</v>
      </c>
      <c r="J21" s="43" t="s">
        <v>28</v>
      </c>
      <c r="K21" s="43" t="s">
        <v>49</v>
      </c>
      <c r="L21" s="73">
        <v>761</v>
      </c>
      <c r="M21" s="73">
        <f t="shared" si="0"/>
        <v>418.55</v>
      </c>
      <c r="N21" s="37" t="s">
        <v>18</v>
      </c>
      <c r="O21" s="6">
        <v>0</v>
      </c>
      <c r="P21" s="6" t="s">
        <v>18</v>
      </c>
      <c r="Q21" s="38" t="s">
        <v>289</v>
      </c>
      <c r="R21" s="39">
        <v>43070</v>
      </c>
      <c r="S21" s="39">
        <v>0</v>
      </c>
      <c r="T21" s="6">
        <v>10</v>
      </c>
      <c r="X21" s="45"/>
      <c r="Y21" s="45" t="s">
        <v>15</v>
      </c>
      <c r="Z21" s="45" t="s">
        <v>15</v>
      </c>
      <c r="AA21" s="45" t="s">
        <v>15</v>
      </c>
      <c r="AB21" s="45" t="s">
        <v>15</v>
      </c>
    </row>
    <row r="22" spans="2:28" ht="16" hidden="1">
      <c r="B22" s="31">
        <v>261138</v>
      </c>
      <c r="C22" s="31" t="s">
        <v>38</v>
      </c>
      <c r="D22" s="32" t="s">
        <v>39</v>
      </c>
      <c r="E22" s="71" t="s">
        <v>291</v>
      </c>
      <c r="F22" s="32" t="s">
        <v>14</v>
      </c>
      <c r="G22" s="41" t="s">
        <v>15</v>
      </c>
      <c r="H22" s="42" t="s">
        <v>35</v>
      </c>
      <c r="I22" s="43" t="s">
        <v>35</v>
      </c>
      <c r="J22" s="43" t="s">
        <v>34</v>
      </c>
      <c r="K22" s="43" t="s">
        <v>29</v>
      </c>
      <c r="L22" s="73">
        <v>710</v>
      </c>
      <c r="M22" s="73">
        <f t="shared" si="0"/>
        <v>390.50000000000006</v>
      </c>
      <c r="N22" s="37" t="s">
        <v>18</v>
      </c>
      <c r="O22" s="6">
        <v>1</v>
      </c>
      <c r="P22" s="6" t="s">
        <v>18</v>
      </c>
      <c r="Q22" s="38" t="s">
        <v>289</v>
      </c>
      <c r="R22" s="39">
        <v>44805</v>
      </c>
      <c r="S22" s="39">
        <v>47543</v>
      </c>
      <c r="T22" s="6">
        <v>11</v>
      </c>
      <c r="X22" s="45"/>
      <c r="Y22" s="45" t="s">
        <v>62</v>
      </c>
      <c r="Z22" s="45" t="s">
        <v>63</v>
      </c>
      <c r="AA22" s="45" t="s">
        <v>64</v>
      </c>
      <c r="AB22" s="45" t="s">
        <v>65</v>
      </c>
    </row>
    <row r="23" spans="2:28" ht="16" hidden="1">
      <c r="B23" s="31">
        <v>410561</v>
      </c>
      <c r="C23" s="31" t="s">
        <v>76</v>
      </c>
      <c r="D23" s="32" t="s">
        <v>39</v>
      </c>
      <c r="E23" s="71" t="s">
        <v>291</v>
      </c>
      <c r="F23" s="32" t="s">
        <v>14</v>
      </c>
      <c r="G23" s="41" t="s">
        <v>15</v>
      </c>
      <c r="H23" s="42" t="s">
        <v>35</v>
      </c>
      <c r="I23" s="43" t="s">
        <v>35</v>
      </c>
      <c r="J23" s="43" t="s">
        <v>34</v>
      </c>
      <c r="K23" s="43" t="s">
        <v>29</v>
      </c>
      <c r="L23" s="73">
        <v>710</v>
      </c>
      <c r="M23" s="73">
        <f t="shared" si="0"/>
        <v>390.50000000000006</v>
      </c>
      <c r="N23" s="37" t="s">
        <v>18</v>
      </c>
      <c r="O23" s="6">
        <v>0</v>
      </c>
      <c r="P23" s="6" t="s">
        <v>18</v>
      </c>
      <c r="Q23" s="38" t="s">
        <v>289</v>
      </c>
      <c r="R23" s="39">
        <v>44805</v>
      </c>
      <c r="S23" s="39">
        <v>0</v>
      </c>
      <c r="T23" s="6">
        <v>12</v>
      </c>
      <c r="X23" s="45"/>
      <c r="Y23" s="45" t="s">
        <v>226</v>
      </c>
      <c r="Z23" s="45" t="s">
        <v>227</v>
      </c>
      <c r="AA23" s="45" t="s">
        <v>228</v>
      </c>
      <c r="AB23" s="45" t="s">
        <v>229</v>
      </c>
    </row>
    <row r="24" spans="2:28" ht="16">
      <c r="B24" s="31">
        <v>522244</v>
      </c>
      <c r="C24" s="31" t="s">
        <v>53</v>
      </c>
      <c r="D24" s="32" t="s">
        <v>54</v>
      </c>
      <c r="E24" s="71" t="s">
        <v>292</v>
      </c>
      <c r="F24" s="32" t="s">
        <v>14</v>
      </c>
      <c r="G24" s="41" t="s">
        <v>15</v>
      </c>
      <c r="H24" s="42" t="s">
        <v>35</v>
      </c>
      <c r="I24" s="43" t="s">
        <v>28</v>
      </c>
      <c r="J24" s="43" t="s">
        <v>28</v>
      </c>
      <c r="K24" s="43" t="s">
        <v>49</v>
      </c>
      <c r="L24" s="73">
        <v>781</v>
      </c>
      <c r="M24" s="73">
        <f t="shared" si="0"/>
        <v>429.55</v>
      </c>
      <c r="N24" s="37" t="s">
        <v>18</v>
      </c>
      <c r="O24" s="6">
        <v>1</v>
      </c>
      <c r="P24" s="6" t="s">
        <v>18</v>
      </c>
      <c r="Q24" s="38" t="s">
        <v>289</v>
      </c>
      <c r="R24" s="39">
        <v>43070</v>
      </c>
      <c r="S24" s="39">
        <v>0</v>
      </c>
      <c r="T24" s="6">
        <v>13</v>
      </c>
      <c r="X24" s="45"/>
      <c r="Y24" s="45" t="s">
        <v>73</v>
      </c>
      <c r="Z24" s="45" t="s">
        <v>16</v>
      </c>
      <c r="AA24" s="45" t="s">
        <v>74</v>
      </c>
      <c r="AB24" s="45" t="s">
        <v>75</v>
      </c>
    </row>
    <row r="25" spans="2:28" ht="16" hidden="1">
      <c r="B25" s="31">
        <v>410923</v>
      </c>
      <c r="C25" s="31" t="s">
        <v>88</v>
      </c>
      <c r="D25" s="32" t="s">
        <v>153</v>
      </c>
      <c r="E25" s="71" t="s">
        <v>292</v>
      </c>
      <c r="F25" s="32" t="s">
        <v>14</v>
      </c>
      <c r="G25" s="41" t="s">
        <v>15</v>
      </c>
      <c r="H25" s="42" t="s">
        <v>35</v>
      </c>
      <c r="I25" s="43" t="s">
        <v>28</v>
      </c>
      <c r="J25" s="43" t="s">
        <v>28</v>
      </c>
      <c r="K25" s="43" t="s">
        <v>36</v>
      </c>
      <c r="L25" s="73">
        <v>761</v>
      </c>
      <c r="M25" s="73">
        <f t="shared" si="0"/>
        <v>418.55</v>
      </c>
      <c r="N25" s="37" t="s">
        <v>45</v>
      </c>
      <c r="O25" s="6">
        <v>0</v>
      </c>
      <c r="P25" s="6" t="s">
        <v>18</v>
      </c>
      <c r="Q25" s="38" t="s">
        <v>289</v>
      </c>
      <c r="R25" s="39">
        <v>43070</v>
      </c>
      <c r="S25" s="39">
        <v>45839</v>
      </c>
      <c r="T25" s="6">
        <v>14</v>
      </c>
      <c r="X25" s="45"/>
      <c r="Y25" s="45"/>
      <c r="Z25" s="45"/>
      <c r="AA25" s="45"/>
      <c r="AB25" s="45"/>
    </row>
    <row r="26" spans="2:28" ht="16" hidden="1">
      <c r="B26" s="31">
        <v>673203</v>
      </c>
      <c r="C26" s="31" t="s">
        <v>88</v>
      </c>
      <c r="D26" s="32" t="s">
        <v>54</v>
      </c>
      <c r="E26" s="71" t="s">
        <v>292</v>
      </c>
      <c r="F26" s="32" t="s">
        <v>14</v>
      </c>
      <c r="G26" s="41" t="s">
        <v>15</v>
      </c>
      <c r="H26" s="42" t="s">
        <v>18</v>
      </c>
      <c r="I26" s="43" t="s">
        <v>18</v>
      </c>
      <c r="J26" s="43" t="s">
        <v>18</v>
      </c>
      <c r="K26" s="43" t="s">
        <v>18</v>
      </c>
      <c r="L26" s="73">
        <v>761</v>
      </c>
      <c r="M26" s="73">
        <f t="shared" si="0"/>
        <v>418.55</v>
      </c>
      <c r="N26" s="37" t="s">
        <v>50</v>
      </c>
      <c r="O26" s="6">
        <v>0</v>
      </c>
      <c r="P26" s="6" t="s">
        <v>18</v>
      </c>
      <c r="Q26" s="38" t="s">
        <v>289</v>
      </c>
      <c r="R26" s="39">
        <v>45748</v>
      </c>
      <c r="S26" s="39">
        <v>0</v>
      </c>
      <c r="T26" s="6">
        <v>15</v>
      </c>
      <c r="X26" s="45"/>
      <c r="Y26" s="45"/>
      <c r="Z26" s="45"/>
      <c r="AA26" s="45"/>
      <c r="AB26" s="45"/>
    </row>
    <row r="27" spans="2:28" ht="16" hidden="1">
      <c r="B27" s="31" t="s">
        <v>289</v>
      </c>
      <c r="C27" s="31" t="s">
        <v>58</v>
      </c>
      <c r="D27" s="32" t="s">
        <v>18</v>
      </c>
      <c r="E27" s="71" t="s">
        <v>18</v>
      </c>
      <c r="F27" s="32" t="s">
        <v>18</v>
      </c>
      <c r="G27" s="41" t="s">
        <v>18</v>
      </c>
      <c r="H27" s="42" t="s">
        <v>18</v>
      </c>
      <c r="I27" s="43" t="s">
        <v>18</v>
      </c>
      <c r="J27" s="43" t="s">
        <v>18</v>
      </c>
      <c r="K27" s="43" t="s">
        <v>18</v>
      </c>
      <c r="L27" s="73"/>
      <c r="M27" s="73" t="str">
        <f t="shared" si="0"/>
        <v/>
      </c>
      <c r="N27" s="37" t="s">
        <v>18</v>
      </c>
      <c r="O27" s="6">
        <v>0</v>
      </c>
      <c r="P27" s="6" t="s">
        <v>24</v>
      </c>
      <c r="Q27" s="38" t="s">
        <v>18</v>
      </c>
      <c r="R27" s="39" t="s">
        <v>18</v>
      </c>
      <c r="S27" s="39" t="s">
        <v>18</v>
      </c>
      <c r="T27" s="6">
        <v>16</v>
      </c>
      <c r="X27" s="45" t="s">
        <v>78</v>
      </c>
      <c r="Y27" s="45" t="s">
        <v>230</v>
      </c>
      <c r="Z27" s="45" t="s">
        <v>231</v>
      </c>
      <c r="AA27" s="45" t="s">
        <v>232</v>
      </c>
      <c r="AB27" s="45" t="s">
        <v>233</v>
      </c>
    </row>
    <row r="28" spans="2:28" ht="16" hidden="1">
      <c r="B28" s="31">
        <v>465545</v>
      </c>
      <c r="C28" s="31" t="s">
        <v>97</v>
      </c>
      <c r="D28" s="32" t="s">
        <v>98</v>
      </c>
      <c r="E28" s="71" t="s">
        <v>294</v>
      </c>
      <c r="F28" s="32" t="s">
        <v>14</v>
      </c>
      <c r="G28" s="41" t="s">
        <v>15</v>
      </c>
      <c r="H28" s="42" t="s">
        <v>159</v>
      </c>
      <c r="I28" s="43" t="s">
        <v>28</v>
      </c>
      <c r="J28" s="43" t="s">
        <v>34</v>
      </c>
      <c r="K28" s="43" t="s">
        <v>77</v>
      </c>
      <c r="L28" s="73">
        <v>337</v>
      </c>
      <c r="M28" s="73">
        <f t="shared" si="0"/>
        <v>185.35000000000002</v>
      </c>
      <c r="N28" s="37" t="s">
        <v>18</v>
      </c>
      <c r="O28" s="6">
        <v>1</v>
      </c>
      <c r="P28" s="6" t="s">
        <v>18</v>
      </c>
      <c r="Q28" s="38" t="s">
        <v>289</v>
      </c>
      <c r="R28" s="39">
        <v>43070</v>
      </c>
      <c r="S28" s="39">
        <v>0</v>
      </c>
      <c r="T28" s="6">
        <v>17</v>
      </c>
      <c r="X28" s="45" t="s">
        <v>83</v>
      </c>
      <c r="Y28" s="45" t="s">
        <v>235</v>
      </c>
      <c r="Z28" s="45" t="s">
        <v>109</v>
      </c>
      <c r="AA28" s="45" t="s">
        <v>108</v>
      </c>
      <c r="AB28" s="45" t="s">
        <v>236</v>
      </c>
    </row>
    <row r="29" spans="2:28" ht="16" hidden="1">
      <c r="B29" s="31">
        <v>198312</v>
      </c>
      <c r="C29" s="31" t="s">
        <v>101</v>
      </c>
      <c r="D29" s="32" t="s">
        <v>102</v>
      </c>
      <c r="E29" s="71" t="s">
        <v>294</v>
      </c>
      <c r="F29" s="32" t="s">
        <v>14</v>
      </c>
      <c r="G29" s="41" t="s">
        <v>15</v>
      </c>
      <c r="H29" s="42" t="s">
        <v>100</v>
      </c>
      <c r="I29" s="43" t="s">
        <v>28</v>
      </c>
      <c r="J29" s="43" t="s">
        <v>34</v>
      </c>
      <c r="K29" s="43" t="s">
        <v>77</v>
      </c>
      <c r="L29" s="73">
        <v>345</v>
      </c>
      <c r="M29" s="73">
        <f t="shared" si="0"/>
        <v>189.75000000000003</v>
      </c>
      <c r="N29" s="37" t="s">
        <v>18</v>
      </c>
      <c r="O29" s="6">
        <v>0</v>
      </c>
      <c r="P29" s="6" t="s">
        <v>18</v>
      </c>
      <c r="Q29" s="38" t="s">
        <v>289</v>
      </c>
      <c r="R29" s="39">
        <v>43070</v>
      </c>
      <c r="S29" s="39">
        <v>0</v>
      </c>
      <c r="T29" s="6">
        <v>18</v>
      </c>
      <c r="X29" s="45" t="s">
        <v>112</v>
      </c>
      <c r="Y29" s="45" t="s">
        <v>113</v>
      </c>
      <c r="Z29" s="45" t="s">
        <v>58</v>
      </c>
      <c r="AA29" s="45" t="s">
        <v>114</v>
      </c>
      <c r="AB29" s="45" t="s">
        <v>115</v>
      </c>
    </row>
    <row r="30" spans="2:28" ht="16" hidden="1">
      <c r="B30" s="31">
        <v>679547</v>
      </c>
      <c r="C30" s="31" t="s">
        <v>104</v>
      </c>
      <c r="D30" s="32" t="s">
        <v>105</v>
      </c>
      <c r="E30" s="71" t="s">
        <v>294</v>
      </c>
      <c r="F30" s="32" t="s">
        <v>14</v>
      </c>
      <c r="G30" s="41" t="s">
        <v>15</v>
      </c>
      <c r="H30" s="42" t="s">
        <v>159</v>
      </c>
      <c r="I30" s="43" t="s">
        <v>28</v>
      </c>
      <c r="J30" s="43" t="s">
        <v>34</v>
      </c>
      <c r="K30" s="43" t="s">
        <v>36</v>
      </c>
      <c r="L30" s="73">
        <v>388</v>
      </c>
      <c r="M30" s="73">
        <f t="shared" si="0"/>
        <v>213.4</v>
      </c>
      <c r="N30" s="37" t="s">
        <v>18</v>
      </c>
      <c r="O30" s="6">
        <v>1</v>
      </c>
      <c r="P30" s="6" t="s">
        <v>18</v>
      </c>
      <c r="Q30" s="38" t="s">
        <v>289</v>
      </c>
      <c r="R30" s="39">
        <v>43070</v>
      </c>
      <c r="S30" s="39">
        <v>0</v>
      </c>
      <c r="T30" s="6">
        <v>19</v>
      </c>
      <c r="X30" s="45" t="s">
        <v>118</v>
      </c>
      <c r="Y30" s="45" t="s">
        <v>119</v>
      </c>
      <c r="Z30" s="45" t="s">
        <v>82</v>
      </c>
      <c r="AA30" s="45" t="s">
        <v>120</v>
      </c>
      <c r="AB30" s="45" t="s">
        <v>121</v>
      </c>
    </row>
    <row r="31" spans="2:28" ht="16" hidden="1">
      <c r="B31" s="31">
        <v>514320</v>
      </c>
      <c r="C31" s="31" t="s">
        <v>122</v>
      </c>
      <c r="D31" s="32" t="s">
        <v>111</v>
      </c>
      <c r="E31" s="71" t="s">
        <v>294</v>
      </c>
      <c r="F31" s="32" t="s">
        <v>14</v>
      </c>
      <c r="G31" s="72" t="s">
        <v>15</v>
      </c>
      <c r="H31" s="42" t="s">
        <v>100</v>
      </c>
      <c r="I31" s="43" t="s">
        <v>35</v>
      </c>
      <c r="J31" s="43" t="s">
        <v>28</v>
      </c>
      <c r="K31" s="43" t="s">
        <v>70</v>
      </c>
      <c r="L31" s="73">
        <v>466</v>
      </c>
      <c r="M31" s="73">
        <f t="shared" si="0"/>
        <v>256.3</v>
      </c>
      <c r="N31" s="37" t="s">
        <v>18</v>
      </c>
      <c r="O31" s="6">
        <v>0</v>
      </c>
      <c r="P31" s="6" t="s">
        <v>18</v>
      </c>
      <c r="Q31" s="38" t="s">
        <v>289</v>
      </c>
      <c r="R31" s="39">
        <v>43556</v>
      </c>
      <c r="S31" s="39">
        <v>0</v>
      </c>
      <c r="T31" s="6">
        <v>20</v>
      </c>
      <c r="X31" s="45"/>
      <c r="Y31" s="45" t="s">
        <v>295</v>
      </c>
      <c r="Z31" s="45" t="s">
        <v>296</v>
      </c>
      <c r="AA31" s="45" t="s">
        <v>297</v>
      </c>
      <c r="AB31" s="45" t="s">
        <v>298</v>
      </c>
    </row>
    <row r="32" spans="2:28" ht="16" hidden="1">
      <c r="B32" s="31">
        <v>204085</v>
      </c>
      <c r="C32" s="31" t="s">
        <v>127</v>
      </c>
      <c r="D32" s="32" t="s">
        <v>117</v>
      </c>
      <c r="E32" s="71" t="s">
        <v>294</v>
      </c>
      <c r="F32" s="32" t="s">
        <v>14</v>
      </c>
      <c r="G32" s="41" t="s">
        <v>15</v>
      </c>
      <c r="H32" s="42" t="s">
        <v>100</v>
      </c>
      <c r="I32" s="43" t="s">
        <v>35</v>
      </c>
      <c r="J32" s="43" t="s">
        <v>34</v>
      </c>
      <c r="K32" s="43" t="s">
        <v>36</v>
      </c>
      <c r="L32" s="73">
        <v>474</v>
      </c>
      <c r="M32" s="73">
        <f t="shared" si="0"/>
        <v>260.70000000000005</v>
      </c>
      <c r="N32" s="37" t="s">
        <v>18</v>
      </c>
      <c r="O32" s="6">
        <v>1</v>
      </c>
      <c r="P32" s="6" t="s">
        <v>18</v>
      </c>
      <c r="Q32" s="38" t="s">
        <v>289</v>
      </c>
      <c r="R32" s="39">
        <v>43070</v>
      </c>
      <c r="S32" s="39">
        <v>0</v>
      </c>
      <c r="T32" s="6">
        <v>21</v>
      </c>
      <c r="X32" s="45"/>
      <c r="Y32" s="45" t="s">
        <v>241</v>
      </c>
      <c r="Z32" s="45" t="s">
        <v>6</v>
      </c>
      <c r="AA32" t="s">
        <v>242</v>
      </c>
      <c r="AB32" s="45" t="s">
        <v>243</v>
      </c>
    </row>
    <row r="33" spans="2:28" ht="16" hidden="1">
      <c r="B33" s="31">
        <v>922022</v>
      </c>
      <c r="C33" s="31" t="s">
        <v>134</v>
      </c>
      <c r="D33" s="32" t="s">
        <v>135</v>
      </c>
      <c r="E33" s="71" t="s">
        <v>294</v>
      </c>
      <c r="F33" s="32" t="s">
        <v>14</v>
      </c>
      <c r="G33" s="41" t="s">
        <v>15</v>
      </c>
      <c r="H33" s="42" t="s">
        <v>35</v>
      </c>
      <c r="I33" s="43" t="s">
        <v>35</v>
      </c>
      <c r="J33" s="43" t="s">
        <v>34</v>
      </c>
      <c r="K33" s="43" t="s">
        <v>61</v>
      </c>
      <c r="L33" s="73">
        <v>546</v>
      </c>
      <c r="M33" s="73">
        <f t="shared" si="0"/>
        <v>300.3</v>
      </c>
      <c r="N33" s="37" t="s">
        <v>18</v>
      </c>
      <c r="O33" s="6">
        <v>0</v>
      </c>
      <c r="P33" s="6" t="s">
        <v>18</v>
      </c>
      <c r="Q33" s="38" t="s">
        <v>289</v>
      </c>
      <c r="R33" s="39">
        <v>43070</v>
      </c>
      <c r="S33" s="39">
        <v>0</v>
      </c>
      <c r="T33" s="6">
        <v>22</v>
      </c>
      <c r="X33" s="45"/>
      <c r="Y33" s="45" t="s">
        <v>246</v>
      </c>
      <c r="Z33" s="45" t="s">
        <v>7</v>
      </c>
      <c r="AA33" s="45" t="s">
        <v>247</v>
      </c>
      <c r="AB33" s="45" t="s">
        <v>248</v>
      </c>
    </row>
    <row r="34" spans="2:28" ht="16" hidden="1">
      <c r="B34" s="31">
        <v>640269</v>
      </c>
      <c r="C34" s="31" t="s">
        <v>25</v>
      </c>
      <c r="D34" s="32" t="s">
        <v>59</v>
      </c>
      <c r="E34" s="71" t="s">
        <v>294</v>
      </c>
      <c r="F34" s="32" t="s">
        <v>14</v>
      </c>
      <c r="G34" s="41" t="s">
        <v>15</v>
      </c>
      <c r="H34" s="42" t="s">
        <v>100</v>
      </c>
      <c r="I34" s="43" t="s">
        <v>35</v>
      </c>
      <c r="J34" s="43" t="s">
        <v>28</v>
      </c>
      <c r="K34" s="43" t="s">
        <v>70</v>
      </c>
      <c r="L34" s="73">
        <v>710</v>
      </c>
      <c r="M34" s="73">
        <f t="shared" si="0"/>
        <v>390.50000000000006</v>
      </c>
      <c r="N34" s="37" t="s">
        <v>18</v>
      </c>
      <c r="O34" s="6">
        <v>1</v>
      </c>
      <c r="P34" s="6" t="s">
        <v>18</v>
      </c>
      <c r="Q34" s="38" t="s">
        <v>289</v>
      </c>
      <c r="R34" s="39">
        <v>43070</v>
      </c>
      <c r="S34" s="39">
        <v>0</v>
      </c>
      <c r="T34" s="6">
        <v>23</v>
      </c>
      <c r="X34" s="45"/>
      <c r="Y34" s="45" t="s">
        <v>73</v>
      </c>
      <c r="Z34" s="45" t="s">
        <v>16</v>
      </c>
      <c r="AA34" s="45" t="s">
        <v>74</v>
      </c>
      <c r="AB34" s="45" t="s">
        <v>75</v>
      </c>
    </row>
    <row r="35" spans="2:28" ht="16" hidden="1">
      <c r="B35" s="31">
        <v>146722</v>
      </c>
      <c r="C35" s="31" t="s">
        <v>141</v>
      </c>
      <c r="D35" s="32" t="s">
        <v>145</v>
      </c>
      <c r="E35" s="71" t="s">
        <v>294</v>
      </c>
      <c r="F35" s="32" t="s">
        <v>14</v>
      </c>
      <c r="G35" s="41" t="s">
        <v>15</v>
      </c>
      <c r="H35" s="42" t="s">
        <v>100</v>
      </c>
      <c r="I35" s="43" t="s">
        <v>35</v>
      </c>
      <c r="J35" s="43" t="s">
        <v>34</v>
      </c>
      <c r="K35" s="43" t="s">
        <v>61</v>
      </c>
      <c r="L35" s="73">
        <v>696</v>
      </c>
      <c r="M35" s="73">
        <f t="shared" si="0"/>
        <v>382.8</v>
      </c>
      <c r="N35" s="37" t="s">
        <v>18</v>
      </c>
      <c r="O35" s="6">
        <v>0</v>
      </c>
      <c r="P35" s="6" t="s">
        <v>18</v>
      </c>
      <c r="Q35" s="38" t="s">
        <v>289</v>
      </c>
      <c r="R35" s="39">
        <v>43070</v>
      </c>
      <c r="S35" s="39">
        <v>0</v>
      </c>
      <c r="T35" s="6">
        <v>24</v>
      </c>
    </row>
    <row r="36" spans="2:28" ht="16" hidden="1">
      <c r="B36" s="31">
        <v>727819</v>
      </c>
      <c r="C36" s="31" t="s">
        <v>31</v>
      </c>
      <c r="D36" s="32" t="s">
        <v>66</v>
      </c>
      <c r="E36" s="71" t="s">
        <v>294</v>
      </c>
      <c r="F36" s="32" t="s">
        <v>14</v>
      </c>
      <c r="G36" s="41" t="s">
        <v>15</v>
      </c>
      <c r="H36" s="42" t="s">
        <v>100</v>
      </c>
      <c r="I36" s="43" t="s">
        <v>35</v>
      </c>
      <c r="J36" s="43" t="s">
        <v>34</v>
      </c>
      <c r="K36" s="43" t="s">
        <v>61</v>
      </c>
      <c r="L36" s="73">
        <v>761</v>
      </c>
      <c r="M36" s="73">
        <f t="shared" si="0"/>
        <v>418.55</v>
      </c>
      <c r="N36" s="37" t="s">
        <v>18</v>
      </c>
      <c r="O36" s="6">
        <v>1</v>
      </c>
      <c r="P36" s="6" t="s">
        <v>18</v>
      </c>
      <c r="Q36" s="38" t="s">
        <v>289</v>
      </c>
      <c r="R36" s="39">
        <v>43070</v>
      </c>
      <c r="S36" s="39">
        <v>0</v>
      </c>
      <c r="T36" s="6">
        <v>25</v>
      </c>
    </row>
    <row r="37" spans="2:28" ht="16" hidden="1">
      <c r="B37" s="31">
        <v>943946</v>
      </c>
      <c r="C37" s="31" t="s">
        <v>38</v>
      </c>
      <c r="D37" s="32" t="s">
        <v>71</v>
      </c>
      <c r="E37" s="71" t="s">
        <v>299</v>
      </c>
      <c r="F37" s="32" t="s">
        <v>14</v>
      </c>
      <c r="G37" s="41" t="s">
        <v>15</v>
      </c>
      <c r="H37" s="42" t="s">
        <v>100</v>
      </c>
      <c r="I37" s="43" t="s">
        <v>35</v>
      </c>
      <c r="J37" s="43" t="s">
        <v>28</v>
      </c>
      <c r="K37" s="43" t="s">
        <v>144</v>
      </c>
      <c r="L37" s="73">
        <v>710</v>
      </c>
      <c r="M37" s="73">
        <f t="shared" si="0"/>
        <v>390.50000000000006</v>
      </c>
      <c r="N37" s="37" t="s">
        <v>18</v>
      </c>
      <c r="O37" s="6">
        <v>0</v>
      </c>
      <c r="P37" s="6" t="s">
        <v>18</v>
      </c>
      <c r="Q37" s="38" t="s">
        <v>289</v>
      </c>
      <c r="R37" s="39">
        <v>44805</v>
      </c>
      <c r="S37" s="39">
        <v>0</v>
      </c>
      <c r="T37" s="6">
        <v>26</v>
      </c>
    </row>
    <row r="38" spans="2:28" ht="16" hidden="1">
      <c r="B38" s="31">
        <v>669210</v>
      </c>
      <c r="C38" s="31" t="s">
        <v>76</v>
      </c>
      <c r="D38" s="32" t="s">
        <v>39</v>
      </c>
      <c r="E38" s="71" t="s">
        <v>299</v>
      </c>
      <c r="F38" s="32" t="s">
        <v>14</v>
      </c>
      <c r="G38" s="41" t="s">
        <v>15</v>
      </c>
      <c r="H38" s="42" t="s">
        <v>100</v>
      </c>
      <c r="I38" s="43" t="s">
        <v>35</v>
      </c>
      <c r="J38" s="43" t="s">
        <v>28</v>
      </c>
      <c r="K38" s="43" t="s">
        <v>144</v>
      </c>
      <c r="L38" s="73">
        <v>710</v>
      </c>
      <c r="M38" s="73">
        <f t="shared" si="0"/>
        <v>390.50000000000006</v>
      </c>
      <c r="N38" s="37" t="s">
        <v>18</v>
      </c>
      <c r="O38" s="6">
        <v>1</v>
      </c>
      <c r="P38" s="6" t="s">
        <v>18</v>
      </c>
      <c r="Q38" s="38" t="s">
        <v>289</v>
      </c>
      <c r="R38" s="39">
        <v>44805</v>
      </c>
      <c r="S38" s="39">
        <v>0</v>
      </c>
      <c r="T38" s="6">
        <v>27</v>
      </c>
    </row>
    <row r="39" spans="2:28" ht="16" hidden="1">
      <c r="B39" s="31" t="s">
        <v>289</v>
      </c>
      <c r="C39" s="31" t="s">
        <v>82</v>
      </c>
      <c r="D39" s="32" t="s">
        <v>18</v>
      </c>
      <c r="E39" s="71" t="s">
        <v>18</v>
      </c>
      <c r="F39" s="32" t="s">
        <v>18</v>
      </c>
      <c r="G39" s="41" t="s">
        <v>18</v>
      </c>
      <c r="H39" s="42" t="s">
        <v>18</v>
      </c>
      <c r="I39" s="43" t="s">
        <v>18</v>
      </c>
      <c r="J39" s="43" t="s">
        <v>18</v>
      </c>
      <c r="K39" s="43" t="s">
        <v>18</v>
      </c>
      <c r="L39" s="73"/>
      <c r="M39" s="73" t="str">
        <f t="shared" si="0"/>
        <v/>
      </c>
      <c r="N39" s="37" t="s">
        <v>18</v>
      </c>
      <c r="O39" s="6">
        <v>0</v>
      </c>
      <c r="P39" s="6" t="s">
        <v>24</v>
      </c>
      <c r="Q39" s="38" t="s">
        <v>18</v>
      </c>
      <c r="R39" s="39" t="s">
        <v>18</v>
      </c>
      <c r="S39" s="39" t="s">
        <v>18</v>
      </c>
      <c r="T39" s="6">
        <v>28</v>
      </c>
    </row>
    <row r="40" spans="2:28" ht="16" hidden="1">
      <c r="B40" s="31">
        <v>188237</v>
      </c>
      <c r="C40" s="31" t="s">
        <v>300</v>
      </c>
      <c r="D40" s="32" t="s">
        <v>301</v>
      </c>
      <c r="E40" s="71" t="s">
        <v>302</v>
      </c>
      <c r="F40" s="32" t="s">
        <v>18</v>
      </c>
      <c r="G40" s="41" t="s">
        <v>15</v>
      </c>
      <c r="H40" s="42" t="s">
        <v>100</v>
      </c>
      <c r="I40" s="43" t="s">
        <v>35</v>
      </c>
      <c r="J40" s="43" t="s">
        <v>34</v>
      </c>
      <c r="K40" s="43" t="s">
        <v>77</v>
      </c>
      <c r="L40" s="73">
        <v>474</v>
      </c>
      <c r="M40" s="73">
        <f t="shared" si="0"/>
        <v>260.70000000000005</v>
      </c>
      <c r="N40" s="37" t="s">
        <v>18</v>
      </c>
      <c r="O40" s="6">
        <v>1</v>
      </c>
      <c r="P40" s="6" t="s">
        <v>18</v>
      </c>
      <c r="Q40" s="38" t="s">
        <v>289</v>
      </c>
      <c r="R40" s="39">
        <v>43070</v>
      </c>
      <c r="S40" s="39">
        <v>0</v>
      </c>
      <c r="T40" s="6">
        <v>29</v>
      </c>
      <c r="Y40" s="6" t="s">
        <v>30</v>
      </c>
      <c r="Z40" s="6" t="s">
        <v>8</v>
      </c>
      <c r="AA40" s="6" t="s">
        <v>37</v>
      </c>
      <c r="AB40" s="6" t="s">
        <v>42</v>
      </c>
    </row>
    <row r="41" spans="2:28" ht="16" hidden="1">
      <c r="B41" s="31">
        <v>957621</v>
      </c>
      <c r="C41" s="31" t="s">
        <v>101</v>
      </c>
      <c r="D41" s="32" t="s">
        <v>222</v>
      </c>
      <c r="E41" s="71" t="s">
        <v>302</v>
      </c>
      <c r="F41" s="32" t="s">
        <v>18</v>
      </c>
      <c r="G41" s="41" t="s">
        <v>15</v>
      </c>
      <c r="H41" s="42" t="s">
        <v>100</v>
      </c>
      <c r="I41" s="43" t="s">
        <v>28</v>
      </c>
      <c r="J41" s="43" t="s">
        <v>34</v>
      </c>
      <c r="K41" s="43" t="s">
        <v>178</v>
      </c>
      <c r="L41" s="73">
        <v>372</v>
      </c>
      <c r="M41" s="73">
        <f t="shared" si="0"/>
        <v>204.60000000000002</v>
      </c>
      <c r="N41" s="37" t="s">
        <v>18</v>
      </c>
      <c r="O41" s="6">
        <v>0</v>
      </c>
      <c r="P41" s="6" t="s">
        <v>18</v>
      </c>
      <c r="Q41" s="38" t="s">
        <v>289</v>
      </c>
      <c r="R41" s="39">
        <v>43070</v>
      </c>
      <c r="S41" s="39">
        <v>0</v>
      </c>
      <c r="T41" s="6">
        <v>30</v>
      </c>
      <c r="X41" s="6" t="s">
        <v>78</v>
      </c>
      <c r="Y41" s="6" t="s">
        <v>230</v>
      </c>
      <c r="Z41" s="6" t="s">
        <v>78</v>
      </c>
      <c r="AA41" s="6" t="s">
        <v>78</v>
      </c>
      <c r="AB41" s="6" t="s">
        <v>303</v>
      </c>
    </row>
    <row r="42" spans="2:28" ht="16" hidden="1">
      <c r="B42" s="31">
        <v>853105</v>
      </c>
      <c r="C42" s="31" t="s">
        <v>106</v>
      </c>
      <c r="D42" s="32" t="s">
        <v>172</v>
      </c>
      <c r="E42" s="71" t="s">
        <v>302</v>
      </c>
      <c r="F42" s="32" t="s">
        <v>18</v>
      </c>
      <c r="G42" s="41" t="s">
        <v>15</v>
      </c>
      <c r="H42" s="42" t="s">
        <v>100</v>
      </c>
      <c r="I42" s="43" t="s">
        <v>28</v>
      </c>
      <c r="J42" s="43" t="s">
        <v>34</v>
      </c>
      <c r="K42" s="43" t="s">
        <v>178</v>
      </c>
      <c r="L42" s="73">
        <v>427</v>
      </c>
      <c r="M42" s="73">
        <f t="shared" si="0"/>
        <v>234.85000000000002</v>
      </c>
      <c r="N42" s="37" t="s">
        <v>18</v>
      </c>
      <c r="O42" s="6">
        <v>1</v>
      </c>
      <c r="P42" s="6" t="s">
        <v>18</v>
      </c>
      <c r="Q42" s="38" t="s">
        <v>289</v>
      </c>
      <c r="R42" s="39">
        <v>43070</v>
      </c>
      <c r="S42" s="39">
        <v>0</v>
      </c>
      <c r="T42" s="6">
        <v>31</v>
      </c>
      <c r="X42" s="6" t="s">
        <v>83</v>
      </c>
      <c r="Y42" s="6" t="s">
        <v>108</v>
      </c>
      <c r="Z42" s="6" t="s">
        <v>83</v>
      </c>
      <c r="AA42" s="6" t="s">
        <v>83</v>
      </c>
      <c r="AB42" s="6" t="s">
        <v>304</v>
      </c>
    </row>
    <row r="43" spans="2:28" ht="16" hidden="1">
      <c r="B43" s="31">
        <v>905050</v>
      </c>
      <c r="C43" s="31" t="s">
        <v>110</v>
      </c>
      <c r="D43" s="32" t="s">
        <v>172</v>
      </c>
      <c r="E43" s="71" t="s">
        <v>302</v>
      </c>
      <c r="F43" s="32" t="s">
        <v>18</v>
      </c>
      <c r="G43" s="41" t="s">
        <v>15</v>
      </c>
      <c r="H43" s="42" t="s">
        <v>100</v>
      </c>
      <c r="I43" s="43" t="s">
        <v>28</v>
      </c>
      <c r="J43" s="43" t="s">
        <v>34</v>
      </c>
      <c r="K43" s="43" t="s">
        <v>178</v>
      </c>
      <c r="L43" s="73">
        <v>478</v>
      </c>
      <c r="M43" s="73">
        <f t="shared" si="0"/>
        <v>262.90000000000003</v>
      </c>
      <c r="N43" s="37" t="s">
        <v>18</v>
      </c>
      <c r="O43" s="6">
        <v>0</v>
      </c>
      <c r="P43" s="6" t="s">
        <v>18</v>
      </c>
      <c r="Q43" s="38" t="s">
        <v>289</v>
      </c>
      <c r="R43" s="39">
        <v>43070</v>
      </c>
      <c r="S43" s="39">
        <v>0</v>
      </c>
      <c r="T43" s="6">
        <v>32</v>
      </c>
      <c r="X43" s="6" t="s">
        <v>112</v>
      </c>
      <c r="Y43" s="6" t="s">
        <v>113</v>
      </c>
      <c r="Z43" s="6" t="s">
        <v>112</v>
      </c>
      <c r="AA43" s="6" t="s">
        <v>112</v>
      </c>
      <c r="AB43" s="6" t="s">
        <v>305</v>
      </c>
    </row>
    <row r="44" spans="2:28" ht="16" hidden="1">
      <c r="B44" s="31">
        <v>397877</v>
      </c>
      <c r="C44" s="31" t="s">
        <v>127</v>
      </c>
      <c r="D44" s="32" t="s">
        <v>172</v>
      </c>
      <c r="E44" s="71" t="s">
        <v>302</v>
      </c>
      <c r="F44" s="32" t="s">
        <v>18</v>
      </c>
      <c r="G44" s="41" t="s">
        <v>15</v>
      </c>
      <c r="H44" s="42" t="s">
        <v>35</v>
      </c>
      <c r="I44" s="43" t="s">
        <v>28</v>
      </c>
      <c r="J44" s="43" t="s">
        <v>34</v>
      </c>
      <c r="K44" s="43" t="s">
        <v>103</v>
      </c>
      <c r="L44" s="73">
        <v>472</v>
      </c>
      <c r="M44" s="73">
        <f t="shared" si="0"/>
        <v>259.60000000000002</v>
      </c>
      <c r="N44" s="37" t="s">
        <v>18</v>
      </c>
      <c r="O44" s="6">
        <v>1</v>
      </c>
      <c r="P44" s="6" t="s">
        <v>18</v>
      </c>
      <c r="Q44" s="38" t="s">
        <v>289</v>
      </c>
      <c r="R44" s="39">
        <v>43070</v>
      </c>
      <c r="S44" s="39">
        <v>0</v>
      </c>
      <c r="T44" s="6">
        <v>33</v>
      </c>
      <c r="X44" s="6" t="s">
        <v>118</v>
      </c>
      <c r="Y44" s="6" t="s">
        <v>119</v>
      </c>
      <c r="Z44" s="6" t="s">
        <v>118</v>
      </c>
      <c r="AA44" s="6" t="s">
        <v>118</v>
      </c>
      <c r="AB44" s="6" t="s">
        <v>118</v>
      </c>
    </row>
    <row r="45" spans="2:28" ht="16" hidden="1">
      <c r="B45" s="31">
        <v>559461</v>
      </c>
      <c r="C45" s="31" t="s">
        <v>134</v>
      </c>
      <c r="D45" s="32" t="s">
        <v>180</v>
      </c>
      <c r="E45" s="71" t="s">
        <v>302</v>
      </c>
      <c r="F45" s="32" t="s">
        <v>18</v>
      </c>
      <c r="G45" s="41" t="s">
        <v>15</v>
      </c>
      <c r="H45" s="42" t="s">
        <v>35</v>
      </c>
      <c r="I45" s="43" t="s">
        <v>28</v>
      </c>
      <c r="J45" s="43" t="s">
        <v>34</v>
      </c>
      <c r="K45" s="43" t="s">
        <v>77</v>
      </c>
      <c r="L45" s="73">
        <v>591</v>
      </c>
      <c r="M45" s="73">
        <f t="shared" si="0"/>
        <v>325.05</v>
      </c>
      <c r="N45" s="37" t="s">
        <v>18</v>
      </c>
      <c r="O45" s="6">
        <v>0</v>
      </c>
      <c r="P45" s="6" t="s">
        <v>18</v>
      </c>
      <c r="Q45" s="38" t="s">
        <v>289</v>
      </c>
      <c r="R45" s="39">
        <v>43070</v>
      </c>
      <c r="S45" s="39">
        <v>0</v>
      </c>
      <c r="T45" s="6">
        <v>34</v>
      </c>
    </row>
    <row r="46" spans="2:28" ht="16" hidden="1">
      <c r="B46" s="31">
        <v>728353</v>
      </c>
      <c r="C46" s="31" t="s">
        <v>306</v>
      </c>
      <c r="D46" s="32" t="s">
        <v>54</v>
      </c>
      <c r="E46" s="71" t="s">
        <v>302</v>
      </c>
      <c r="F46" s="32" t="s">
        <v>14</v>
      </c>
      <c r="G46" s="41" t="s">
        <v>15</v>
      </c>
      <c r="H46" s="42" t="s">
        <v>28</v>
      </c>
      <c r="I46" s="43" t="s">
        <v>28</v>
      </c>
      <c r="J46" s="43" t="s">
        <v>28</v>
      </c>
      <c r="K46" s="43" t="s">
        <v>49</v>
      </c>
      <c r="L46" s="73">
        <v>906</v>
      </c>
      <c r="M46" s="73">
        <f t="shared" si="0"/>
        <v>498.30000000000007</v>
      </c>
      <c r="N46" s="37" t="s">
        <v>18</v>
      </c>
      <c r="O46" s="6">
        <v>1</v>
      </c>
      <c r="P46" s="6" t="s">
        <v>18</v>
      </c>
      <c r="Q46" s="38" t="s">
        <v>289</v>
      </c>
      <c r="R46" s="39">
        <v>44531</v>
      </c>
      <c r="S46" s="39">
        <v>0</v>
      </c>
      <c r="T46" s="6">
        <v>35</v>
      </c>
    </row>
    <row r="47" spans="2:28" ht="16">
      <c r="B47" s="31">
        <v>460307</v>
      </c>
      <c r="C47" s="31" t="s">
        <v>53</v>
      </c>
      <c r="D47" s="32" t="s">
        <v>54</v>
      </c>
      <c r="E47" s="71" t="s">
        <v>302</v>
      </c>
      <c r="F47" s="32" t="s">
        <v>14</v>
      </c>
      <c r="G47" s="41" t="s">
        <v>15</v>
      </c>
      <c r="H47" s="42" t="s">
        <v>28</v>
      </c>
      <c r="I47" s="43" t="s">
        <v>28</v>
      </c>
      <c r="J47" s="43" t="s">
        <v>28</v>
      </c>
      <c r="K47" s="43" t="s">
        <v>49</v>
      </c>
      <c r="L47" s="73">
        <v>749</v>
      </c>
      <c r="M47" s="73">
        <f t="shared" si="0"/>
        <v>411.95000000000005</v>
      </c>
      <c r="N47" s="37" t="s">
        <v>18</v>
      </c>
      <c r="O47" s="6">
        <v>0</v>
      </c>
      <c r="P47" s="6" t="s">
        <v>18</v>
      </c>
      <c r="Q47" s="38" t="s">
        <v>289</v>
      </c>
      <c r="R47" s="39">
        <v>43070</v>
      </c>
      <c r="S47" s="39">
        <v>0</v>
      </c>
      <c r="T47" s="6">
        <v>36</v>
      </c>
    </row>
    <row r="48" spans="2:28" ht="16" hidden="1">
      <c r="B48" s="31">
        <v>743370</v>
      </c>
      <c r="C48" s="31" t="s">
        <v>88</v>
      </c>
      <c r="D48" s="32" t="s">
        <v>54</v>
      </c>
      <c r="E48" s="71" t="s">
        <v>302</v>
      </c>
      <c r="F48" s="32" t="s">
        <v>14</v>
      </c>
      <c r="G48" s="41" t="s">
        <v>15</v>
      </c>
      <c r="H48" s="42" t="s">
        <v>28</v>
      </c>
      <c r="I48" s="43" t="s">
        <v>28</v>
      </c>
      <c r="J48" s="43" t="s">
        <v>28</v>
      </c>
      <c r="K48" s="43" t="s">
        <v>29</v>
      </c>
      <c r="L48" s="73">
        <v>712</v>
      </c>
      <c r="M48" s="73">
        <f t="shared" si="0"/>
        <v>391.6</v>
      </c>
      <c r="N48" s="37" t="s">
        <v>18</v>
      </c>
      <c r="O48" s="6">
        <v>1</v>
      </c>
      <c r="P48" s="6" t="s">
        <v>18</v>
      </c>
      <c r="Q48" s="38" t="s">
        <v>289</v>
      </c>
      <c r="R48" s="39">
        <v>43070</v>
      </c>
      <c r="S48" s="39">
        <v>0</v>
      </c>
      <c r="T48" s="6">
        <v>37</v>
      </c>
    </row>
    <row r="49" spans="2:20" ht="16" hidden="1">
      <c r="B49" s="31" t="s">
        <v>307</v>
      </c>
      <c r="C49" s="31" t="s">
        <v>109</v>
      </c>
      <c r="D49" s="32" t="s">
        <v>18</v>
      </c>
      <c r="E49" s="71" t="s">
        <v>18</v>
      </c>
      <c r="F49" s="32" t="s">
        <v>18</v>
      </c>
      <c r="G49" s="41" t="s">
        <v>18</v>
      </c>
      <c r="H49" s="42" t="s">
        <v>18</v>
      </c>
      <c r="I49" s="43" t="s">
        <v>18</v>
      </c>
      <c r="J49" s="43" t="s">
        <v>18</v>
      </c>
      <c r="K49" s="43" t="s">
        <v>18</v>
      </c>
      <c r="L49" s="73"/>
      <c r="M49" s="73" t="str">
        <f t="shared" si="0"/>
        <v/>
      </c>
      <c r="N49" s="37" t="s">
        <v>18</v>
      </c>
      <c r="O49" s="6">
        <v>0</v>
      </c>
      <c r="P49" s="6" t="s">
        <v>24</v>
      </c>
      <c r="Q49" s="38" t="s">
        <v>18</v>
      </c>
      <c r="R49" s="39" t="s">
        <v>18</v>
      </c>
      <c r="S49" s="39" t="s">
        <v>18</v>
      </c>
      <c r="T49" s="6">
        <v>38</v>
      </c>
    </row>
    <row r="50" spans="2:20" ht="16" hidden="1">
      <c r="B50" s="31">
        <v>363888</v>
      </c>
      <c r="C50" s="31" t="s">
        <v>76</v>
      </c>
      <c r="D50" s="32" t="s">
        <v>208</v>
      </c>
      <c r="E50" s="71" t="s">
        <v>308</v>
      </c>
      <c r="F50" s="32" t="s">
        <v>14</v>
      </c>
      <c r="G50" s="41" t="s">
        <v>15</v>
      </c>
      <c r="H50" s="42" t="s">
        <v>35</v>
      </c>
      <c r="I50" s="43" t="s">
        <v>28</v>
      </c>
      <c r="J50" s="43" t="s">
        <v>34</v>
      </c>
      <c r="K50" s="43" t="s">
        <v>36</v>
      </c>
      <c r="L50" s="73">
        <v>724</v>
      </c>
      <c r="M50" s="73">
        <f t="shared" si="0"/>
        <v>398.20000000000005</v>
      </c>
      <c r="N50" s="37" t="s">
        <v>18</v>
      </c>
      <c r="O50" s="6">
        <v>1</v>
      </c>
      <c r="P50" s="6" t="s">
        <v>18</v>
      </c>
      <c r="Q50" s="38" t="s">
        <v>307</v>
      </c>
      <c r="R50" s="39">
        <v>43922</v>
      </c>
      <c r="S50" s="39">
        <v>0</v>
      </c>
      <c r="T50" s="6">
        <v>39</v>
      </c>
    </row>
    <row r="51" spans="2:20" ht="16" hidden="1">
      <c r="B51" s="31" t="s">
        <v>307</v>
      </c>
      <c r="C51" s="31" t="s">
        <v>58</v>
      </c>
      <c r="D51" s="32" t="s">
        <v>18</v>
      </c>
      <c r="E51" s="71" t="s">
        <v>18</v>
      </c>
      <c r="F51" s="32" t="s">
        <v>18</v>
      </c>
      <c r="G51" s="41" t="s">
        <v>18</v>
      </c>
      <c r="H51" s="42" t="s">
        <v>18</v>
      </c>
      <c r="I51" s="43" t="s">
        <v>18</v>
      </c>
      <c r="J51" s="43" t="s">
        <v>18</v>
      </c>
      <c r="K51" s="43" t="s">
        <v>18</v>
      </c>
      <c r="L51" s="73"/>
      <c r="M51" s="73" t="str">
        <f t="shared" si="0"/>
        <v/>
      </c>
      <c r="N51" s="37" t="s">
        <v>18</v>
      </c>
      <c r="O51" s="6">
        <v>0</v>
      </c>
      <c r="P51" s="6" t="s">
        <v>24</v>
      </c>
      <c r="Q51" s="38" t="s">
        <v>18</v>
      </c>
      <c r="R51" s="39" t="s">
        <v>18</v>
      </c>
      <c r="S51" s="39" t="s">
        <v>18</v>
      </c>
      <c r="T51" s="6">
        <v>40</v>
      </c>
    </row>
    <row r="52" spans="2:20" ht="16" hidden="1">
      <c r="B52" s="31">
        <v>425791</v>
      </c>
      <c r="C52" s="31" t="s">
        <v>279</v>
      </c>
      <c r="D52" s="32" t="s">
        <v>208</v>
      </c>
      <c r="E52" s="71" t="s">
        <v>309</v>
      </c>
      <c r="F52" s="32" t="s">
        <v>14</v>
      </c>
      <c r="G52" s="41" t="s">
        <v>15</v>
      </c>
      <c r="H52" s="42" t="s">
        <v>100</v>
      </c>
      <c r="I52" s="43" t="s">
        <v>28</v>
      </c>
      <c r="J52" s="43" t="s">
        <v>28</v>
      </c>
      <c r="K52" s="43" t="s">
        <v>61</v>
      </c>
      <c r="L52" s="73">
        <v>738</v>
      </c>
      <c r="M52" s="73">
        <f t="shared" si="0"/>
        <v>405.90000000000003</v>
      </c>
      <c r="N52" s="37" t="s">
        <v>18</v>
      </c>
      <c r="O52" s="6">
        <v>1</v>
      </c>
      <c r="P52" s="6" t="s">
        <v>18</v>
      </c>
      <c r="Q52" s="38" t="s">
        <v>307</v>
      </c>
      <c r="R52" s="39">
        <v>43952</v>
      </c>
      <c r="S52" s="39">
        <v>0</v>
      </c>
      <c r="T52" s="6">
        <v>41</v>
      </c>
    </row>
    <row r="53" spans="2:20" ht="16" hidden="1">
      <c r="B53" s="31">
        <v>487756</v>
      </c>
      <c r="C53" s="31" t="s">
        <v>279</v>
      </c>
      <c r="D53" s="32" t="s">
        <v>208</v>
      </c>
      <c r="E53" s="71" t="s">
        <v>308</v>
      </c>
      <c r="F53" s="32" t="s">
        <v>14</v>
      </c>
      <c r="G53" s="41" t="s">
        <v>15</v>
      </c>
      <c r="H53" s="42" t="s">
        <v>100</v>
      </c>
      <c r="I53" s="43" t="s">
        <v>28</v>
      </c>
      <c r="J53" s="43" t="s">
        <v>34</v>
      </c>
      <c r="K53" s="43" t="s">
        <v>36</v>
      </c>
      <c r="L53" s="73">
        <v>738</v>
      </c>
      <c r="M53" s="73">
        <f t="shared" si="0"/>
        <v>405.90000000000003</v>
      </c>
      <c r="N53" s="37" t="s">
        <v>18</v>
      </c>
      <c r="O53" s="6">
        <v>1</v>
      </c>
      <c r="P53" s="6" t="s">
        <v>18</v>
      </c>
      <c r="Q53" s="38" t="s">
        <v>307</v>
      </c>
      <c r="R53" s="39">
        <v>43952</v>
      </c>
      <c r="S53" s="39">
        <v>0</v>
      </c>
      <c r="T53" s="6">
        <v>42</v>
      </c>
    </row>
    <row r="54" spans="2:20" ht="16" hidden="1">
      <c r="B54" s="31">
        <v>873233</v>
      </c>
      <c r="C54" s="31" t="s">
        <v>76</v>
      </c>
      <c r="D54" s="32" t="s">
        <v>208</v>
      </c>
      <c r="E54" s="71" t="s">
        <v>309</v>
      </c>
      <c r="F54" s="32" t="s">
        <v>14</v>
      </c>
      <c r="G54" s="41" t="s">
        <v>15</v>
      </c>
      <c r="H54" s="42" t="s">
        <v>100</v>
      </c>
      <c r="I54" s="43" t="s">
        <v>28</v>
      </c>
      <c r="J54" s="43" t="s">
        <v>28</v>
      </c>
      <c r="K54" s="43" t="s">
        <v>29</v>
      </c>
      <c r="L54" s="73">
        <v>724</v>
      </c>
      <c r="M54" s="73">
        <f t="shared" si="0"/>
        <v>398.20000000000005</v>
      </c>
      <c r="N54" s="37" t="s">
        <v>18</v>
      </c>
      <c r="O54" s="6">
        <v>0</v>
      </c>
      <c r="P54" s="6" t="s">
        <v>18</v>
      </c>
      <c r="Q54" s="38" t="s">
        <v>307</v>
      </c>
      <c r="R54" s="39">
        <v>43922</v>
      </c>
      <c r="S54" s="39">
        <v>0</v>
      </c>
      <c r="T54" s="6">
        <v>43</v>
      </c>
    </row>
    <row r="55" spans="2:20" ht="16" hidden="1">
      <c r="B55" s="31" t="s">
        <v>307</v>
      </c>
      <c r="C55" s="31" t="s">
        <v>82</v>
      </c>
      <c r="D55" s="32" t="s">
        <v>18</v>
      </c>
      <c r="E55" s="71" t="s">
        <v>18</v>
      </c>
      <c r="F55" s="32" t="s">
        <v>18</v>
      </c>
      <c r="G55" s="41" t="s">
        <v>18</v>
      </c>
      <c r="H55" s="42" t="s">
        <v>18</v>
      </c>
      <c r="I55" s="43" t="s">
        <v>18</v>
      </c>
      <c r="J55" s="43" t="s">
        <v>18</v>
      </c>
      <c r="K55" s="43" t="s">
        <v>18</v>
      </c>
      <c r="L55" s="73"/>
      <c r="M55" s="73" t="str">
        <f t="shared" si="0"/>
        <v/>
      </c>
      <c r="N55" s="37" t="s">
        <v>18</v>
      </c>
      <c r="O55" s="6">
        <v>0</v>
      </c>
      <c r="P55" s="6" t="s">
        <v>24</v>
      </c>
      <c r="Q55" s="38" t="s">
        <v>18</v>
      </c>
      <c r="R55" s="39" t="s">
        <v>18</v>
      </c>
      <c r="S55" s="39" t="s">
        <v>18</v>
      </c>
      <c r="T55" s="6">
        <v>44</v>
      </c>
    </row>
    <row r="56" spans="2:20" ht="16" hidden="1">
      <c r="B56" s="31">
        <v>829690</v>
      </c>
      <c r="C56" s="31" t="s">
        <v>88</v>
      </c>
      <c r="D56" s="32" t="s">
        <v>48</v>
      </c>
      <c r="E56" s="71" t="s">
        <v>310</v>
      </c>
      <c r="F56" s="32" t="s">
        <v>18</v>
      </c>
      <c r="G56" s="41" t="s">
        <v>15</v>
      </c>
      <c r="H56" s="42" t="s">
        <v>35</v>
      </c>
      <c r="I56" s="43" t="s">
        <v>28</v>
      </c>
      <c r="J56" s="43" t="s">
        <v>28</v>
      </c>
      <c r="K56" s="43" t="s">
        <v>49</v>
      </c>
      <c r="L56" s="73">
        <v>712</v>
      </c>
      <c r="M56" s="73">
        <f t="shared" si="0"/>
        <v>391.6</v>
      </c>
      <c r="N56" s="50" t="s">
        <v>18</v>
      </c>
      <c r="O56" s="6">
        <v>1</v>
      </c>
      <c r="P56" s="6" t="s">
        <v>18</v>
      </c>
      <c r="Q56" s="38" t="s">
        <v>307</v>
      </c>
      <c r="R56" s="39">
        <v>43070</v>
      </c>
      <c r="S56" s="39">
        <v>0</v>
      </c>
      <c r="T56" s="6">
        <v>45</v>
      </c>
    </row>
    <row r="57" spans="2:20" ht="9.75" hidden="1" customHeight="1">
      <c r="N57" s="50"/>
      <c r="T57" s="6" t="s">
        <v>311</v>
      </c>
    </row>
    <row r="58" spans="2:20" ht="63.75" hidden="1" customHeight="1">
      <c r="B58" s="179" t="s">
        <v>287</v>
      </c>
      <c r="C58" s="180"/>
      <c r="D58" s="180"/>
      <c r="E58" s="180"/>
      <c r="F58" s="180"/>
      <c r="G58" s="180"/>
      <c r="H58" s="180"/>
      <c r="I58" s="180"/>
      <c r="J58" s="180"/>
      <c r="K58" s="180"/>
      <c r="L58" s="180"/>
      <c r="M58" s="181"/>
      <c r="N58" s="50"/>
      <c r="O58" s="84"/>
    </row>
    <row r="59" spans="2:20">
      <c r="N59" s="50"/>
    </row>
  </sheetData>
  <autoFilter ref="B10:L58" xr:uid="{3BCCBAC7-B8A0-4824-AA85-2B310B41C8AC}">
    <filterColumn colId="1">
      <filters>
        <filter val="385/55R22.5"/>
      </filters>
    </filterColumn>
    <filterColumn colId="8" showButton="0"/>
  </autoFilter>
  <mergeCells count="6">
    <mergeCell ref="B58:M58"/>
    <mergeCell ref="B1:L1"/>
    <mergeCell ref="S4:U4"/>
    <mergeCell ref="V4:X4"/>
    <mergeCell ref="H9:K9"/>
    <mergeCell ref="J10:K10"/>
  </mergeCells>
  <conditionalFormatting sqref="B11:M56">
    <cfRule type="expression" dxfId="7" priority="1">
      <formula>$B11="X INCITY"</formula>
    </cfRule>
    <cfRule type="expression" dxfId="6" priority="2">
      <formula>$B11="X WORKS"</formula>
    </cfRule>
    <cfRule type="expression" dxfId="5" priority="3">
      <formula>$B11="X COACH"</formula>
    </cfRule>
    <cfRule type="expression" dxfId="4" priority="4">
      <formula>$B11="X MULTI"</formula>
    </cfRule>
    <cfRule type="expression" dxfId="3" priority="5">
      <formula>$B11="X LINE"</formula>
    </cfRule>
    <cfRule type="expression" dxfId="2" priority="6">
      <formula>$P11="HEADLINE"</formula>
    </cfRule>
    <cfRule type="expression" dxfId="1" priority="7">
      <formula>$O11=1</formula>
    </cfRule>
    <cfRule type="expression" dxfId="0" priority="8">
      <formula>$O11=0</formula>
    </cfRule>
  </conditionalFormatting>
  <dataValidations disablePrompts="1" count="1">
    <dataValidation type="list" allowBlank="1" showInputMessage="1" showErrorMessage="1" sqref="W7:W9" xr:uid="{8F8751B4-79DD-42C1-B126-E0DDE69AC90D}">
      <formula1>$V$12:$V$15</formula1>
    </dataValidation>
  </dataValidations>
  <pageMargins left="0.39370078740157483" right="0.39370078740157483" top="0.74803149606299213" bottom="0.74803149606299213" header="0.31496062992125984" footer="0.31496062992125984"/>
  <pageSetup paperSize="9" scale="10"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2C20-6864-49D7-BA25-8C31A428917F}">
  <sheetPr>
    <tabColor rgb="FF0070C0"/>
    <pageSetUpPr fitToPage="1"/>
  </sheetPr>
  <dimension ref="B1:XDA46"/>
  <sheetViews>
    <sheetView tabSelected="1" workbookViewId="0">
      <selection activeCell="B11" sqref="B11:H11"/>
    </sheetView>
  </sheetViews>
  <sheetFormatPr defaultColWidth="8.7265625" defaultRowHeight="13"/>
  <cols>
    <col min="1" max="1" width="8.7265625" style="87"/>
    <col min="2" max="2" width="31.54296875" style="87" customWidth="1"/>
    <col min="3" max="3" width="24.26953125" style="90" customWidth="1"/>
    <col min="4" max="4" width="32.81640625" style="91" customWidth="1"/>
    <col min="5" max="5" width="23.7265625" style="92" customWidth="1"/>
    <col min="6" max="6" width="35.54296875" style="93" customWidth="1"/>
    <col min="7" max="7" width="34.81640625" style="93" customWidth="1"/>
    <col min="8" max="8" width="34.54296875" style="94" customWidth="1"/>
    <col min="9" max="9" width="38.7265625" style="94" customWidth="1"/>
    <col min="10" max="10" width="24.1796875" style="87" bestFit="1" customWidth="1"/>
    <col min="11" max="16384" width="8.7265625" style="87"/>
  </cols>
  <sheetData>
    <row r="1" spans="2:10 16327:16329" s="88" customFormat="1" ht="18">
      <c r="C1" s="95"/>
      <c r="D1" s="96"/>
      <c r="E1" s="97"/>
      <c r="F1" s="98"/>
      <c r="G1" s="98"/>
      <c r="H1" s="99"/>
      <c r="I1" s="100" t="s">
        <v>4</v>
      </c>
      <c r="J1" s="87"/>
    </row>
    <row r="2" spans="2:10 16327:16329" s="88" customFormat="1" ht="15">
      <c r="C2" s="95"/>
      <c r="D2" s="101"/>
      <c r="E2" s="97"/>
      <c r="F2" s="98"/>
      <c r="G2" s="98"/>
      <c r="H2" s="99"/>
      <c r="I2" s="86">
        <v>0</v>
      </c>
      <c r="J2" s="87"/>
    </row>
    <row r="3" spans="2:10 16327:16329" s="88" customFormat="1" ht="15.5">
      <c r="B3" s="102" t="s">
        <v>312</v>
      </c>
      <c r="C3" s="95"/>
      <c r="D3" s="101"/>
      <c r="E3" s="97"/>
      <c r="F3" s="98"/>
      <c r="G3" s="98"/>
      <c r="H3" s="99"/>
      <c r="I3" s="99"/>
      <c r="J3" s="87"/>
    </row>
    <row r="4" spans="2:10 16327:16329" ht="20">
      <c r="B4" s="103" t="s">
        <v>313</v>
      </c>
      <c r="C4" s="104"/>
      <c r="D4" s="105"/>
      <c r="E4" s="106"/>
      <c r="F4" s="106"/>
      <c r="G4" s="105"/>
      <c r="H4" s="107" t="s">
        <v>7</v>
      </c>
      <c r="I4" s="108"/>
    </row>
    <row r="5" spans="2:10 16327:16329" s="89" customFormat="1" ht="15.5" thickBot="1">
      <c r="B5" s="109" t="s">
        <v>13</v>
      </c>
      <c r="C5" s="109" t="s">
        <v>314</v>
      </c>
      <c r="D5" s="109" t="s">
        <v>11</v>
      </c>
      <c r="E5" s="109" t="s">
        <v>10</v>
      </c>
      <c r="F5" s="109" t="s">
        <v>315</v>
      </c>
      <c r="G5" s="109" t="s">
        <v>316</v>
      </c>
      <c r="H5" s="109" t="s">
        <v>317</v>
      </c>
      <c r="I5" s="109" t="s">
        <v>17</v>
      </c>
      <c r="J5" s="110"/>
    </row>
    <row r="6" spans="2:10 16327:16329" s="89" customFormat="1" ht="16">
      <c r="B6" s="111" t="s">
        <v>318</v>
      </c>
      <c r="C6" s="112" t="s">
        <v>319</v>
      </c>
      <c r="D6" s="113" t="s">
        <v>320</v>
      </c>
      <c r="E6" s="114">
        <v>629878</v>
      </c>
      <c r="F6" s="115" t="s">
        <v>321</v>
      </c>
      <c r="G6" s="116" t="s">
        <v>322</v>
      </c>
      <c r="H6" s="117">
        <v>3670</v>
      </c>
      <c r="I6" s="118">
        <f t="shared" ref="I6:I42" si="0">IF($I$2=" "," ",H6*(1-$I$2))</f>
        <v>3670</v>
      </c>
      <c r="J6" s="119"/>
    </row>
    <row r="7" spans="2:10 16327:16329" s="89" customFormat="1" ht="16">
      <c r="B7" s="120" t="s">
        <v>323</v>
      </c>
      <c r="C7" s="121" t="s">
        <v>324</v>
      </c>
      <c r="D7" s="122" t="s">
        <v>325</v>
      </c>
      <c r="E7" s="121">
        <v>298993</v>
      </c>
      <c r="F7" s="123" t="s">
        <v>326</v>
      </c>
      <c r="G7" s="124" t="s">
        <v>327</v>
      </c>
      <c r="H7" s="125">
        <v>386</v>
      </c>
      <c r="I7" s="126">
        <f t="shared" si="0"/>
        <v>386</v>
      </c>
      <c r="J7" s="119"/>
    </row>
    <row r="8" spans="2:10 16327:16329" s="89" customFormat="1" ht="16">
      <c r="B8" s="127" t="s">
        <v>328</v>
      </c>
      <c r="C8" s="128" t="s">
        <v>324</v>
      </c>
      <c r="D8" s="129" t="s">
        <v>329</v>
      </c>
      <c r="E8" s="130">
        <v>881538</v>
      </c>
      <c r="F8" s="131">
        <v>140</v>
      </c>
      <c r="G8" s="132" t="s">
        <v>330</v>
      </c>
      <c r="H8" s="133">
        <v>2591</v>
      </c>
      <c r="I8" s="133">
        <f t="shared" si="0"/>
        <v>2591</v>
      </c>
      <c r="J8" s="119"/>
    </row>
    <row r="9" spans="2:10 16327:16329" s="89" customFormat="1" ht="16">
      <c r="B9" s="134" t="s">
        <v>331</v>
      </c>
      <c r="C9" s="112" t="s">
        <v>332</v>
      </c>
      <c r="D9" s="135" t="s">
        <v>333</v>
      </c>
      <c r="E9" s="136">
        <v>308831</v>
      </c>
      <c r="F9" s="137" t="s">
        <v>334</v>
      </c>
      <c r="G9" s="138" t="s">
        <v>335</v>
      </c>
      <c r="H9" s="139">
        <v>1351</v>
      </c>
      <c r="I9" s="139">
        <f t="shared" si="0"/>
        <v>1351</v>
      </c>
      <c r="J9" s="119"/>
    </row>
    <row r="10" spans="2:10 16327:16329" s="89" customFormat="1" ht="16">
      <c r="B10" s="140" t="s">
        <v>331</v>
      </c>
      <c r="C10" s="141" t="s">
        <v>332</v>
      </c>
      <c r="D10" s="142" t="s">
        <v>336</v>
      </c>
      <c r="E10" s="143">
        <v>668200</v>
      </c>
      <c r="F10" s="144" t="s">
        <v>337</v>
      </c>
      <c r="G10" s="145" t="s">
        <v>335</v>
      </c>
      <c r="H10" s="146">
        <v>1330</v>
      </c>
      <c r="I10" s="146">
        <f t="shared" si="0"/>
        <v>1330</v>
      </c>
      <c r="J10" s="119"/>
      <c r="XCY10" s="147"/>
    </row>
    <row r="11" spans="2:10 16327:16329" s="89" customFormat="1" ht="16">
      <c r="B11" s="140" t="s">
        <v>331</v>
      </c>
      <c r="C11" s="141" t="s">
        <v>338</v>
      </c>
      <c r="D11" s="142" t="s">
        <v>339</v>
      </c>
      <c r="E11" s="143">
        <v>396741</v>
      </c>
      <c r="F11" s="144" t="s">
        <v>340</v>
      </c>
      <c r="G11" s="145" t="s">
        <v>341</v>
      </c>
      <c r="H11" s="146">
        <v>1881</v>
      </c>
      <c r="I11" s="146">
        <f t="shared" si="0"/>
        <v>1881</v>
      </c>
      <c r="J11" s="119"/>
      <c r="XCY11" s="147"/>
    </row>
    <row r="12" spans="2:10 16327:16329" s="89" customFormat="1" ht="16">
      <c r="B12" s="148" t="s">
        <v>342</v>
      </c>
      <c r="C12" s="149" t="s">
        <v>343</v>
      </c>
      <c r="D12" s="122" t="s">
        <v>344</v>
      </c>
      <c r="E12" s="121">
        <v>249003</v>
      </c>
      <c r="F12" s="123" t="s">
        <v>345</v>
      </c>
      <c r="G12" s="124" t="s">
        <v>330</v>
      </c>
      <c r="H12" s="126">
        <v>2130</v>
      </c>
      <c r="I12" s="126">
        <f t="shared" si="0"/>
        <v>2130</v>
      </c>
      <c r="J12" s="150"/>
      <c r="XCY12" s="147"/>
    </row>
    <row r="13" spans="2:10 16327:16329" s="89" customFormat="1" ht="16">
      <c r="B13" s="140" t="s">
        <v>342</v>
      </c>
      <c r="C13" s="141" t="s">
        <v>343</v>
      </c>
      <c r="D13" s="142" t="s">
        <v>346</v>
      </c>
      <c r="E13" s="143">
        <v>143659</v>
      </c>
      <c r="F13" s="144">
        <v>174</v>
      </c>
      <c r="G13" s="145" t="s">
        <v>347</v>
      </c>
      <c r="H13" s="146">
        <v>4544</v>
      </c>
      <c r="I13" s="146">
        <f t="shared" si="0"/>
        <v>4544</v>
      </c>
      <c r="J13" s="150"/>
      <c r="XDA13" s="147"/>
    </row>
    <row r="14" spans="2:10 16327:16329" ht="16">
      <c r="B14" s="140" t="s">
        <v>342</v>
      </c>
      <c r="C14" s="141" t="s">
        <v>343</v>
      </c>
      <c r="D14" s="142" t="s">
        <v>348</v>
      </c>
      <c r="E14" s="143">
        <v>423311</v>
      </c>
      <c r="F14" s="144">
        <v>128</v>
      </c>
      <c r="G14" s="145" t="s">
        <v>330</v>
      </c>
      <c r="H14" s="146">
        <v>1160</v>
      </c>
      <c r="I14" s="146">
        <f t="shared" si="0"/>
        <v>1160</v>
      </c>
      <c r="J14" s="150" t="s">
        <v>349</v>
      </c>
      <c r="XDA14" s="147"/>
    </row>
    <row r="15" spans="2:10 16327:16329" ht="16">
      <c r="B15" s="140" t="s">
        <v>342</v>
      </c>
      <c r="C15" s="141" t="s">
        <v>343</v>
      </c>
      <c r="D15" s="142" t="s">
        <v>350</v>
      </c>
      <c r="E15" s="143">
        <v>825919</v>
      </c>
      <c r="F15" s="144" t="s">
        <v>351</v>
      </c>
      <c r="G15" s="145" t="s">
        <v>330</v>
      </c>
      <c r="H15" s="146"/>
      <c r="I15" s="146">
        <f t="shared" si="0"/>
        <v>0</v>
      </c>
      <c r="J15" s="150"/>
      <c r="XDA15" s="147"/>
    </row>
    <row r="16" spans="2:10 16327:16329" ht="16">
      <c r="B16" s="140" t="s">
        <v>342</v>
      </c>
      <c r="C16" s="141" t="s">
        <v>343</v>
      </c>
      <c r="D16" s="142" t="s">
        <v>352</v>
      </c>
      <c r="E16" s="143">
        <v>420813</v>
      </c>
      <c r="F16" s="144">
        <v>150</v>
      </c>
      <c r="G16" s="145" t="s">
        <v>330</v>
      </c>
      <c r="H16" s="146">
        <v>1265</v>
      </c>
      <c r="I16" s="146">
        <f t="shared" si="0"/>
        <v>1265</v>
      </c>
      <c r="J16" s="150"/>
      <c r="XDA16" s="147"/>
    </row>
    <row r="17" spans="2:10 16329:16329" ht="16">
      <c r="B17" s="140" t="s">
        <v>342</v>
      </c>
      <c r="C17" s="141" t="s">
        <v>343</v>
      </c>
      <c r="D17" s="142" t="s">
        <v>353</v>
      </c>
      <c r="E17" s="143">
        <v>892903</v>
      </c>
      <c r="F17" s="144">
        <v>158</v>
      </c>
      <c r="G17" s="145" t="s">
        <v>330</v>
      </c>
      <c r="H17" s="146">
        <v>1506</v>
      </c>
      <c r="I17" s="146">
        <f t="shared" si="0"/>
        <v>1506</v>
      </c>
      <c r="J17" s="150"/>
      <c r="XDA17" s="147"/>
    </row>
    <row r="18" spans="2:10 16329:16329" ht="16">
      <c r="B18" s="140" t="s">
        <v>342</v>
      </c>
      <c r="C18" s="141" t="s">
        <v>343</v>
      </c>
      <c r="D18" s="142" t="s">
        <v>354</v>
      </c>
      <c r="E18" s="143">
        <v>229101</v>
      </c>
      <c r="F18" s="144">
        <v>164</v>
      </c>
      <c r="G18" s="145" t="s">
        <v>330</v>
      </c>
      <c r="H18" s="146"/>
      <c r="I18" s="146">
        <f t="shared" si="0"/>
        <v>0</v>
      </c>
      <c r="J18" s="150"/>
      <c r="XDA18" s="147"/>
    </row>
    <row r="19" spans="2:10 16329:16329" ht="16">
      <c r="B19" s="151" t="s">
        <v>342</v>
      </c>
      <c r="C19" s="143" t="s">
        <v>343</v>
      </c>
      <c r="D19" s="142" t="s">
        <v>355</v>
      </c>
      <c r="E19" s="143">
        <v>364636</v>
      </c>
      <c r="F19" s="144" t="s">
        <v>345</v>
      </c>
      <c r="G19" s="145" t="s">
        <v>330</v>
      </c>
      <c r="H19" s="146">
        <v>2114</v>
      </c>
      <c r="I19" s="146">
        <f t="shared" si="0"/>
        <v>2114</v>
      </c>
      <c r="J19" s="150"/>
      <c r="XDA19" s="147"/>
    </row>
    <row r="20" spans="2:10 16329:16329" ht="16">
      <c r="B20" s="140" t="s">
        <v>342</v>
      </c>
      <c r="C20" s="141" t="s">
        <v>356</v>
      </c>
      <c r="D20" s="142" t="s">
        <v>357</v>
      </c>
      <c r="E20" s="143">
        <v>275224</v>
      </c>
      <c r="F20" s="144">
        <v>168</v>
      </c>
      <c r="G20" s="145" t="s">
        <v>330</v>
      </c>
      <c r="H20" s="146">
        <v>5086</v>
      </c>
      <c r="I20" s="146">
        <f t="shared" si="0"/>
        <v>5086</v>
      </c>
      <c r="J20" s="150"/>
      <c r="XDA20" s="147"/>
    </row>
    <row r="21" spans="2:10 16329:16329" ht="16">
      <c r="B21" s="127" t="s">
        <v>358</v>
      </c>
      <c r="C21" s="128" t="s">
        <v>324</v>
      </c>
      <c r="D21" s="129" t="s">
        <v>359</v>
      </c>
      <c r="E21" s="130">
        <v>109683</v>
      </c>
      <c r="F21" s="131" t="s">
        <v>360</v>
      </c>
      <c r="G21" s="132" t="s">
        <v>361</v>
      </c>
      <c r="H21" s="133">
        <v>2591</v>
      </c>
      <c r="I21" s="133">
        <f t="shared" si="0"/>
        <v>2591</v>
      </c>
      <c r="J21" s="150"/>
      <c r="XDA21" s="147"/>
    </row>
    <row r="22" spans="2:10 16329:16329" ht="16">
      <c r="B22" s="140" t="s">
        <v>358</v>
      </c>
      <c r="C22" s="141" t="s">
        <v>343</v>
      </c>
      <c r="D22" s="142" t="s">
        <v>362</v>
      </c>
      <c r="E22" s="143">
        <v>110259</v>
      </c>
      <c r="F22" s="144" t="s">
        <v>363</v>
      </c>
      <c r="G22" s="145" t="s">
        <v>347</v>
      </c>
      <c r="H22" s="146">
        <v>2438</v>
      </c>
      <c r="I22" s="146">
        <f t="shared" si="0"/>
        <v>2438</v>
      </c>
      <c r="J22" s="150"/>
      <c r="XDA22" s="147"/>
    </row>
    <row r="23" spans="2:10 16329:16329" ht="16">
      <c r="B23" s="140" t="s">
        <v>358</v>
      </c>
      <c r="C23" s="141" t="s">
        <v>343</v>
      </c>
      <c r="D23" s="142" t="s">
        <v>364</v>
      </c>
      <c r="E23" s="143">
        <v>109093</v>
      </c>
      <c r="F23" s="144">
        <v>153</v>
      </c>
      <c r="G23" s="145" t="s">
        <v>335</v>
      </c>
      <c r="H23" s="146">
        <v>3054</v>
      </c>
      <c r="I23" s="146">
        <f t="shared" si="0"/>
        <v>3054</v>
      </c>
      <c r="J23" s="150"/>
      <c r="XDA23" s="147"/>
    </row>
    <row r="24" spans="2:10 16329:16329" ht="16">
      <c r="B24" s="140" t="s">
        <v>358</v>
      </c>
      <c r="C24" s="141" t="s">
        <v>343</v>
      </c>
      <c r="D24" s="142" t="s">
        <v>365</v>
      </c>
      <c r="E24" s="143">
        <v>110510</v>
      </c>
      <c r="F24" s="144">
        <v>161</v>
      </c>
      <c r="G24" s="145" t="s">
        <v>335</v>
      </c>
      <c r="H24" s="146">
        <v>2350</v>
      </c>
      <c r="I24" s="146">
        <f t="shared" si="0"/>
        <v>2350</v>
      </c>
      <c r="J24" s="150"/>
      <c r="XDA24" s="147"/>
    </row>
    <row r="25" spans="2:10 16329:16329" ht="14.5" customHeight="1">
      <c r="B25" s="140" t="s">
        <v>358</v>
      </c>
      <c r="C25" s="141" t="s">
        <v>343</v>
      </c>
      <c r="D25" s="142" t="s">
        <v>366</v>
      </c>
      <c r="E25" s="143">
        <v>109723</v>
      </c>
      <c r="F25" s="144">
        <v>166</v>
      </c>
      <c r="G25" s="145" t="s">
        <v>335</v>
      </c>
      <c r="H25" s="146">
        <v>4573</v>
      </c>
      <c r="I25" s="146">
        <f t="shared" si="0"/>
        <v>4573</v>
      </c>
      <c r="J25" s="150"/>
      <c r="XDA25" s="147"/>
    </row>
    <row r="26" spans="2:10 16329:16329" ht="16">
      <c r="B26" s="140" t="s">
        <v>358</v>
      </c>
      <c r="C26" s="141" t="s">
        <v>319</v>
      </c>
      <c r="D26" s="142" t="s">
        <v>367</v>
      </c>
      <c r="E26" s="143">
        <v>982123</v>
      </c>
      <c r="F26" s="144">
        <v>154</v>
      </c>
      <c r="G26" s="145" t="s">
        <v>330</v>
      </c>
      <c r="H26" s="146">
        <v>3361</v>
      </c>
      <c r="I26" s="146">
        <f t="shared" si="0"/>
        <v>3361</v>
      </c>
      <c r="J26" s="150"/>
      <c r="XDA26" s="147"/>
    </row>
    <row r="27" spans="2:10 16329:16329" ht="16">
      <c r="B27" s="140" t="s">
        <v>358</v>
      </c>
      <c r="C27" s="141" t="s">
        <v>356</v>
      </c>
      <c r="D27" s="142" t="s">
        <v>368</v>
      </c>
      <c r="E27" s="143">
        <v>355963</v>
      </c>
      <c r="F27" s="144">
        <v>160</v>
      </c>
      <c r="G27" s="145" t="s">
        <v>330</v>
      </c>
      <c r="H27" s="146">
        <v>5035</v>
      </c>
      <c r="I27" s="146">
        <f t="shared" si="0"/>
        <v>5035</v>
      </c>
      <c r="J27" s="150"/>
      <c r="XDA27" s="147"/>
    </row>
    <row r="28" spans="2:10 16329:16329" ht="16">
      <c r="B28" s="134" t="s">
        <v>369</v>
      </c>
      <c r="C28" s="112" t="s">
        <v>370</v>
      </c>
      <c r="D28" s="135" t="s">
        <v>371</v>
      </c>
      <c r="E28" s="136">
        <v>109421</v>
      </c>
      <c r="F28" s="137">
        <v>173</v>
      </c>
      <c r="G28" s="138" t="s">
        <v>372</v>
      </c>
      <c r="H28" s="139">
        <v>3557</v>
      </c>
      <c r="I28" s="139">
        <f t="shared" si="0"/>
        <v>3557</v>
      </c>
      <c r="J28" s="150"/>
      <c r="XDA28" s="147"/>
    </row>
    <row r="29" spans="2:10 16329:16329" ht="16">
      <c r="B29" s="148" t="s">
        <v>373</v>
      </c>
      <c r="C29" s="149" t="s">
        <v>324</v>
      </c>
      <c r="D29" s="122" t="s">
        <v>374</v>
      </c>
      <c r="E29" s="121">
        <v>109142</v>
      </c>
      <c r="F29" s="123">
        <v>135</v>
      </c>
      <c r="G29" s="124" t="s">
        <v>330</v>
      </c>
      <c r="H29" s="126">
        <v>1827</v>
      </c>
      <c r="I29" s="126">
        <f t="shared" si="0"/>
        <v>1827</v>
      </c>
      <c r="J29" s="150"/>
      <c r="XDA29" s="147"/>
    </row>
    <row r="30" spans="2:10 16329:16329" ht="16">
      <c r="B30" s="140" t="s">
        <v>373</v>
      </c>
      <c r="C30" s="141" t="s">
        <v>324</v>
      </c>
      <c r="D30" s="142" t="s">
        <v>375</v>
      </c>
      <c r="E30" s="143">
        <v>110650</v>
      </c>
      <c r="F30" s="144">
        <v>126</v>
      </c>
      <c r="G30" s="145" t="s">
        <v>330</v>
      </c>
      <c r="H30" s="146">
        <v>1160</v>
      </c>
      <c r="I30" s="146">
        <f t="shared" si="0"/>
        <v>1160</v>
      </c>
      <c r="J30" s="150"/>
      <c r="XDA30" s="147"/>
    </row>
    <row r="31" spans="2:10 16329:16329" ht="16">
      <c r="B31" s="140" t="s">
        <v>373</v>
      </c>
      <c r="C31" s="141" t="s">
        <v>343</v>
      </c>
      <c r="D31" s="142" t="s">
        <v>376</v>
      </c>
      <c r="E31" s="143">
        <v>110062</v>
      </c>
      <c r="F31" s="144" t="s">
        <v>377</v>
      </c>
      <c r="G31" s="145" t="s">
        <v>330</v>
      </c>
      <c r="H31" s="146">
        <v>1740</v>
      </c>
      <c r="I31" s="146">
        <f t="shared" si="0"/>
        <v>1740</v>
      </c>
      <c r="J31" s="150"/>
      <c r="XDA31" s="147"/>
    </row>
    <row r="32" spans="2:10 16329:16329" ht="16">
      <c r="B32" s="140" t="s">
        <v>373</v>
      </c>
      <c r="C32" s="141" t="s">
        <v>343</v>
      </c>
      <c r="D32" s="142" t="s">
        <v>378</v>
      </c>
      <c r="E32" s="143">
        <v>110132</v>
      </c>
      <c r="F32" s="144" t="s">
        <v>379</v>
      </c>
      <c r="G32" s="145" t="s">
        <v>330</v>
      </c>
      <c r="H32" s="146">
        <v>1676</v>
      </c>
      <c r="I32" s="146">
        <f t="shared" si="0"/>
        <v>1676</v>
      </c>
      <c r="J32" s="150"/>
      <c r="XDA32" s="147"/>
    </row>
    <row r="33" spans="2:10 16329:16329" ht="16">
      <c r="B33" s="140" t="s">
        <v>373</v>
      </c>
      <c r="C33" s="141" t="s">
        <v>343</v>
      </c>
      <c r="D33" s="142" t="s">
        <v>380</v>
      </c>
      <c r="E33" s="143">
        <v>143659</v>
      </c>
      <c r="F33" s="144">
        <v>174</v>
      </c>
      <c r="G33" s="145" t="s">
        <v>347</v>
      </c>
      <c r="H33" s="146">
        <v>4544</v>
      </c>
      <c r="I33" s="146">
        <f t="shared" si="0"/>
        <v>4544</v>
      </c>
      <c r="J33" s="150"/>
      <c r="XDA33" s="147"/>
    </row>
    <row r="34" spans="2:10 16329:16329" ht="16">
      <c r="B34" s="140" t="s">
        <v>373</v>
      </c>
      <c r="C34" s="141" t="s">
        <v>343</v>
      </c>
      <c r="D34" s="142" t="s">
        <v>380</v>
      </c>
      <c r="E34" s="152">
        <v>123357</v>
      </c>
      <c r="F34" s="144">
        <v>173</v>
      </c>
      <c r="G34" s="145" t="s">
        <v>335</v>
      </c>
      <c r="H34" s="146">
        <v>4485</v>
      </c>
      <c r="I34" s="146">
        <f t="shared" si="0"/>
        <v>4485</v>
      </c>
      <c r="J34" s="150" t="s">
        <v>381</v>
      </c>
      <c r="XDA34" s="147"/>
    </row>
    <row r="35" spans="2:10 16329:16329" ht="16">
      <c r="B35" s="140" t="s">
        <v>373</v>
      </c>
      <c r="C35" s="141" t="s">
        <v>343</v>
      </c>
      <c r="D35" s="142" t="s">
        <v>382</v>
      </c>
      <c r="E35" s="143">
        <v>110081</v>
      </c>
      <c r="F35" s="144">
        <v>152</v>
      </c>
      <c r="G35" s="145" t="s">
        <v>330</v>
      </c>
      <c r="H35" s="146">
        <v>1467</v>
      </c>
      <c r="I35" s="146">
        <f t="shared" si="0"/>
        <v>1467</v>
      </c>
      <c r="J35" s="150" t="s">
        <v>381</v>
      </c>
      <c r="XDA35" s="147"/>
    </row>
    <row r="36" spans="2:10 16329:16329" ht="16">
      <c r="B36" s="140" t="s">
        <v>373</v>
      </c>
      <c r="C36" s="143" t="s">
        <v>343</v>
      </c>
      <c r="D36" s="142" t="s">
        <v>383</v>
      </c>
      <c r="E36" s="143">
        <v>109374</v>
      </c>
      <c r="F36" s="144">
        <v>164</v>
      </c>
      <c r="G36" s="145" t="s">
        <v>335</v>
      </c>
      <c r="H36" s="146">
        <v>2130</v>
      </c>
      <c r="I36" s="146">
        <f t="shared" si="0"/>
        <v>2130</v>
      </c>
      <c r="J36" s="150"/>
      <c r="XDA36" s="147"/>
    </row>
    <row r="37" spans="2:10 16329:16329" ht="16">
      <c r="B37" s="140" t="s">
        <v>373</v>
      </c>
      <c r="C37" s="141" t="s">
        <v>343</v>
      </c>
      <c r="D37" s="142" t="s">
        <v>384</v>
      </c>
      <c r="E37" s="143">
        <v>110013</v>
      </c>
      <c r="F37" s="144" t="s">
        <v>385</v>
      </c>
      <c r="G37" s="145" t="s">
        <v>322</v>
      </c>
      <c r="H37" s="146">
        <v>2288</v>
      </c>
      <c r="I37" s="146">
        <f t="shared" si="0"/>
        <v>2288</v>
      </c>
      <c r="J37" s="150"/>
      <c r="XDA37" s="147"/>
    </row>
    <row r="38" spans="2:10 16329:16329" ht="16">
      <c r="B38" s="140" t="s">
        <v>373</v>
      </c>
      <c r="C38" s="141" t="s">
        <v>386</v>
      </c>
      <c r="D38" s="142" t="s">
        <v>387</v>
      </c>
      <c r="E38" s="143">
        <v>110257</v>
      </c>
      <c r="F38" s="144">
        <v>176</v>
      </c>
      <c r="G38" s="145" t="s">
        <v>335</v>
      </c>
      <c r="H38" s="146">
        <v>4759</v>
      </c>
      <c r="I38" s="146">
        <f t="shared" si="0"/>
        <v>4759</v>
      </c>
      <c r="J38" s="150"/>
      <c r="XDA38" s="147"/>
    </row>
    <row r="39" spans="2:10 16329:16329" ht="16">
      <c r="B39" s="140" t="s">
        <v>373</v>
      </c>
      <c r="C39" s="141" t="s">
        <v>332</v>
      </c>
      <c r="D39" s="142" t="s">
        <v>388</v>
      </c>
      <c r="E39" s="143">
        <v>109668</v>
      </c>
      <c r="F39" s="144" t="s">
        <v>334</v>
      </c>
      <c r="G39" s="145" t="s">
        <v>330</v>
      </c>
      <c r="H39" s="146">
        <v>1523</v>
      </c>
      <c r="I39" s="146">
        <f t="shared" si="0"/>
        <v>1523</v>
      </c>
      <c r="J39" s="150"/>
      <c r="XDA39" s="147"/>
    </row>
    <row r="40" spans="2:10 16329:16329" ht="16">
      <c r="B40" s="140" t="s">
        <v>373</v>
      </c>
      <c r="C40" s="141" t="s">
        <v>332</v>
      </c>
      <c r="D40" s="142" t="s">
        <v>389</v>
      </c>
      <c r="E40" s="143">
        <v>110142</v>
      </c>
      <c r="F40" s="144">
        <v>168</v>
      </c>
      <c r="G40" s="145" t="s">
        <v>335</v>
      </c>
      <c r="H40" s="146">
        <v>2288</v>
      </c>
      <c r="I40" s="146">
        <f t="shared" si="0"/>
        <v>2288</v>
      </c>
      <c r="J40" s="150"/>
      <c r="XDA40" s="147"/>
    </row>
    <row r="41" spans="2:10 16329:16329" ht="16">
      <c r="B41" s="127" t="s">
        <v>390</v>
      </c>
      <c r="C41" s="128" t="s">
        <v>343</v>
      </c>
      <c r="D41" s="129" t="s">
        <v>391</v>
      </c>
      <c r="E41" s="130">
        <v>519331</v>
      </c>
      <c r="F41" s="131">
        <v>168</v>
      </c>
      <c r="G41" s="132" t="s">
        <v>330</v>
      </c>
      <c r="H41" s="133">
        <v>2317</v>
      </c>
      <c r="I41" s="133">
        <f t="shared" si="0"/>
        <v>2317</v>
      </c>
      <c r="J41" s="150"/>
      <c r="XDA41" s="147"/>
    </row>
    <row r="42" spans="2:10 16329:16329" ht="16">
      <c r="B42" s="134" t="s">
        <v>392</v>
      </c>
      <c r="C42" s="136" t="s">
        <v>343</v>
      </c>
      <c r="D42" s="135" t="s">
        <v>393</v>
      </c>
      <c r="E42" s="136">
        <v>323281</v>
      </c>
      <c r="F42" s="137" t="s">
        <v>394</v>
      </c>
      <c r="G42" s="138" t="s">
        <v>347</v>
      </c>
      <c r="H42" s="139">
        <v>2130</v>
      </c>
      <c r="I42" s="139">
        <f t="shared" si="0"/>
        <v>2130</v>
      </c>
      <c r="J42" s="150" t="s">
        <v>395</v>
      </c>
      <c r="XDA42" s="147"/>
    </row>
    <row r="43" spans="2:10 16329:16329" ht="13.5" thickBot="1"/>
    <row r="44" spans="2:10 16329:16329" ht="16">
      <c r="B44" s="153" t="s">
        <v>396</v>
      </c>
      <c r="C44" s="154"/>
      <c r="D44" s="155"/>
      <c r="E44" s="155"/>
      <c r="F44" s="156"/>
      <c r="G44" s="157"/>
      <c r="H44" s="157"/>
      <c r="I44" s="158"/>
    </row>
    <row r="45" spans="2:10 16329:16329" ht="16">
      <c r="B45" s="159" t="s">
        <v>397</v>
      </c>
      <c r="C45" s="160"/>
      <c r="D45" s="161"/>
      <c r="E45" s="161"/>
      <c r="F45" s="162"/>
      <c r="G45" s="163"/>
      <c r="H45" s="163"/>
      <c r="I45" s="164"/>
    </row>
    <row r="46" spans="2:10 16329:16329" ht="16.5" thickBot="1">
      <c r="B46" s="165" t="s">
        <v>398</v>
      </c>
      <c r="C46" s="166"/>
      <c r="D46" s="167"/>
      <c r="E46" s="168" t="s">
        <v>399</v>
      </c>
      <c r="F46" s="169"/>
      <c r="G46" s="169"/>
      <c r="H46" s="169"/>
      <c r="I46" s="170"/>
    </row>
  </sheetData>
  <autoFilter ref="B5:I46" xr:uid="{00000000-0001-0000-0000-000000000000}"/>
  <pageMargins left="0.7" right="0.7" top="0.75" bottom="0.75" header="0.3" footer="0.3"/>
  <pageSetup paperSize="9" scale="1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4c8c59-755d-4516-b8d2-1621b38262b4" xsi:nil="true"/>
    <lcf76f155ced4ddcb4097134ff3c332f xmlns="8a9dc3c9-2a8c-4dea-b404-aec0a42dba5c">
      <Terms xmlns="http://schemas.microsoft.com/office/infopath/2007/PartnerControls"/>
    </lcf76f155ced4ddcb4097134ff3c332f>
    <_dlc_DocId xmlns="bfef9d0e-3621-4be4-8b12-867072529be0">NTFIPS-1022782588-1533</_dlc_DocId>
    <_dlc_DocIdUrl xmlns="bfef9d0e-3621-4be4-8b12-867072529be0">
      <Url>https://nokiantyres.sharepoint.com/sites/intra-fi-products-services/_layouts/15/DocIdRedir.aspx?ID=NTFIPS-1022782588-1533</Url>
      <Description>NTFIPS-1022782588-1533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9BD3B23A02F656408FE7B05D65CBFBE3" ma:contentTypeVersion="17" ma:contentTypeDescription="Luo uusi asiakirja." ma:contentTypeScope="" ma:versionID="b4b72531c77649c018482c48d57f8045">
  <xsd:schema xmlns:xsd="http://www.w3.org/2001/XMLSchema" xmlns:xs="http://www.w3.org/2001/XMLSchema" xmlns:p="http://schemas.microsoft.com/office/2006/metadata/properties" xmlns:ns2="8a9dc3c9-2a8c-4dea-b404-aec0a42dba5c" xmlns:ns3="bfef9d0e-3621-4be4-8b12-867072529be0" xmlns:ns4="484c8c59-755d-4516-b8d2-1621b38262b4" targetNamespace="http://schemas.microsoft.com/office/2006/metadata/properties" ma:root="true" ma:fieldsID="ca00b0fc8ad3e9d2d032980e9d7ea3a1" ns2:_="" ns3:_="" ns4:_="">
    <xsd:import namespace="8a9dc3c9-2a8c-4dea-b404-aec0a42dba5c"/>
    <xsd:import namespace="bfef9d0e-3621-4be4-8b12-867072529be0"/>
    <xsd:import namespace="484c8c59-755d-4516-b8d2-1621b38262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lcf76f155ced4ddcb4097134ff3c332f" minOccurs="0"/>
                <xsd:element ref="ns4:TaxCatchAll" minOccurs="0"/>
                <xsd:element ref="ns2:MediaServiceSearchPropertie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9dc3c9-2a8c-4dea-b404-aec0a42dba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bc8a646b-7dc8-4fe4-91a2-6f31af80762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ef9d0e-3621-4be4-8b12-867072529be0"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element name="_dlc_DocId" ma:index="25" nillable="true" ma:displayName="Tiedostotunnisteen arvo" ma:description="Tälle kohteelle määritetyn tiedostotunnisteen arvo." ma:indexed="true" ma:internalName="_dlc_DocId" ma:readOnly="true">
      <xsd:simpleType>
        <xsd:restriction base="dms:Text"/>
      </xsd:simpleType>
    </xsd:element>
    <xsd:element name="_dlc_DocIdUrl" ma:index="26"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b91f29c-3eb0-421d-a987-c98fdb3d43a1}" ma:internalName="TaxCatchAll" ma:showField="CatchAllData" ma:web="bfef9d0e-3621-4be4-8b12-867072529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CDA6DD-F470-4165-BF9F-768779CB517E}">
  <ds:schemaRefs>
    <ds:schemaRef ds:uri="8a9dc3c9-2a8c-4dea-b404-aec0a42dba5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484c8c59-755d-4516-b8d2-1621b38262b4"/>
    <ds:schemaRef ds:uri="http://schemas.microsoft.com/office/2006/documentManagement/types"/>
    <ds:schemaRef ds:uri="bfef9d0e-3621-4be4-8b12-867072529be0"/>
    <ds:schemaRef ds:uri="http://www.w3.org/XML/1998/namespace"/>
    <ds:schemaRef ds:uri="http://purl.org/dc/dcmitype/"/>
  </ds:schemaRefs>
</ds:datastoreItem>
</file>

<file path=customXml/itemProps2.xml><?xml version="1.0" encoding="utf-8"?>
<ds:datastoreItem xmlns:ds="http://schemas.openxmlformats.org/officeDocument/2006/customXml" ds:itemID="{C2C4D453-76A7-426C-88C1-0F4B0E963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9dc3c9-2a8c-4dea-b404-aec0a42dba5c"/>
    <ds:schemaRef ds:uri="bfef9d0e-3621-4be4-8b12-867072529be0"/>
    <ds:schemaRef ds:uri="484c8c59-755d-4516-b8d2-1621b38262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1E39E-BB8C-4888-9574-623F70DD68B3}">
  <ds:schemaRefs>
    <ds:schemaRef ds:uri="http://schemas.microsoft.com/sharepoint/v3/contenttype/forms"/>
  </ds:schemaRefs>
</ds:datastoreItem>
</file>

<file path=customXml/itemProps4.xml><?xml version="1.0" encoding="utf-8"?>
<ds:datastoreItem xmlns:ds="http://schemas.openxmlformats.org/officeDocument/2006/customXml" ds:itemID="{5A1784FB-D33C-481E-957E-80E7429C4B0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MI NEW</vt:lpstr>
      <vt:lpstr>MI RMX</vt:lpstr>
      <vt:lpstr>BFG</vt:lpstr>
      <vt:lpstr>MI OFFROAD_MILITARY</vt:lpstr>
      <vt:lpstr>BFG!Print_Area</vt:lpstr>
      <vt:lpstr>'MI NEW'!Print_Area</vt:lpstr>
      <vt:lpstr>'MI RMX'!Print_Area</vt:lpstr>
      <vt:lpstr>BFG!Print_Titles</vt:lpstr>
      <vt:lpstr>'MI NEW'!Print_Titles</vt:lpstr>
      <vt:lpstr>'MI OFFROAD_MILITARY'!Print_Titles</vt:lpstr>
      <vt:lpstr>'MI RMX'!Print_Titles</vt:lpstr>
    </vt:vector>
  </TitlesOfParts>
  <Manager/>
  <Company>Michelin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Hemvik</dc:creator>
  <cp:keywords/>
  <dc:description/>
  <cp:lastModifiedBy>Kontturi Leila</cp:lastModifiedBy>
  <cp:revision/>
  <dcterms:created xsi:type="dcterms:W3CDTF">2024-11-18T21:29:16Z</dcterms:created>
  <dcterms:modified xsi:type="dcterms:W3CDTF">2025-05-20T12:48:42Z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e9a456-2778-4ca9-be06-1190b1e1118a_Enabled">
    <vt:lpwstr>true</vt:lpwstr>
  </property>
  <property fmtid="{D5CDD505-2E9C-101B-9397-08002B2CF9AE}" pid="3" name="MSIP_Label_09e9a456-2778-4ca9-be06-1190b1e1118a_SetDate">
    <vt:lpwstr>2024-11-18T21:29:25Z</vt:lpwstr>
  </property>
  <property fmtid="{D5CDD505-2E9C-101B-9397-08002B2CF9AE}" pid="4" name="MSIP_Label_09e9a456-2778-4ca9-be06-1190b1e1118a_Method">
    <vt:lpwstr>Standard</vt:lpwstr>
  </property>
  <property fmtid="{D5CDD505-2E9C-101B-9397-08002B2CF9AE}" pid="5" name="MSIP_Label_09e9a456-2778-4ca9-be06-1190b1e1118a_Name">
    <vt:lpwstr>D3</vt:lpwstr>
  </property>
  <property fmtid="{D5CDD505-2E9C-101B-9397-08002B2CF9AE}" pid="6" name="MSIP_Label_09e9a456-2778-4ca9-be06-1190b1e1118a_SiteId">
    <vt:lpwstr>658ba197-6c73-4fea-91bd-1c7d8de6bf2c</vt:lpwstr>
  </property>
  <property fmtid="{D5CDD505-2E9C-101B-9397-08002B2CF9AE}" pid="7" name="MSIP_Label_09e9a456-2778-4ca9-be06-1190b1e1118a_ActionId">
    <vt:lpwstr>7929dd00-301a-44ea-ba1b-ce6ae044d88b</vt:lpwstr>
  </property>
  <property fmtid="{D5CDD505-2E9C-101B-9397-08002B2CF9AE}" pid="8" name="MSIP_Label_09e9a456-2778-4ca9-be06-1190b1e1118a_ContentBits">
    <vt:lpwstr>0</vt:lpwstr>
  </property>
  <property fmtid="{D5CDD505-2E9C-101B-9397-08002B2CF9AE}" pid="9" name="ContentTypeId">
    <vt:lpwstr>0x0101009BD3B23A02F656408FE7B05D65CBFBE3</vt:lpwstr>
  </property>
  <property fmtid="{D5CDD505-2E9C-101B-9397-08002B2CF9AE}" pid="10" name="MediaServiceImageTags">
    <vt:lpwstr/>
  </property>
  <property fmtid="{D5CDD505-2E9C-101B-9397-08002B2CF9AE}" pid="11" name="_dlc_DocIdItemGuid">
    <vt:lpwstr>d08fe83a-1188-44e7-9aab-852012ef321b</vt:lpwstr>
  </property>
</Properties>
</file>